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調査依頼書4" sheetId="1" r:id="rId1"/>
    <sheet name="記載例" sheetId="2" r:id="rId2"/>
  </sheets>
  <definedNames>
    <definedName name="_xlnm.Print_Area" localSheetId="1">'記載例'!$A$1:$AH$59</definedName>
    <definedName name="_xlnm.Print_Area" localSheetId="0">'調査依頼書4'!$A$1:$AG$59</definedName>
    <definedName name="Z_3E8027C6_B3B6_43A6_ABA3_5D8527E6FD3B_.wvu.PrintArea" localSheetId="0" hidden="1">'調査依頼書4'!$B$1:$AG$35</definedName>
    <definedName name="Z_5B3720BA_F939_4826_A5DB_DCFFB63A666D_.wvu.PrintArea" localSheetId="0" hidden="1">'調査依頼書4'!$B$1:$AG$35</definedName>
  </definedNames>
  <calcPr fullCalcOnLoad="1"/>
</workbook>
</file>

<file path=xl/sharedStrings.xml><?xml version="1.0" encoding="utf-8"?>
<sst xmlns="http://schemas.openxmlformats.org/spreadsheetml/2006/main" count="189" uniqueCount="125">
  <si>
    <t>各経費内訳の算定で、小数点以下の端数（円未満）がでた場合は、それぞれの経費内訳ごとに切上げてください。</t>
  </si>
  <si>
    <t>部分に記入していただくと、自動的に計算されます。</t>
  </si>
  <si>
    <t>（１）+（２）</t>
  </si>
  <si>
    <t>合　　　計</t>
  </si>
  <si>
    <t>直接経費×３０％(小数点以下切上げ）</t>
  </si>
  <si>
    <t>（２）間接経費</t>
  </si>
  <si>
    <t>（１）直接経費</t>
  </si>
  <si>
    <t>契約額</t>
  </si>
  <si>
    <t>積算内訳</t>
  </si>
  <si>
    <t>ポイント</t>
  </si>
  <si>
    <t>症例報告書等経費ポイント数（必要時）</t>
  </si>
  <si>
    <t>円</t>
  </si>
  <si>
    <t>冊</t>
  </si>
  <si>
    <t>1症例あたりの報告書数</t>
  </si>
  <si>
    <t>例（症例数）</t>
  </si>
  <si>
    <t>目標とする被験者数</t>
  </si>
  <si>
    <t>契約内容</t>
  </si>
  <si>
    <t>担当者連絡先</t>
  </si>
  <si>
    <t>契約期間</t>
  </si>
  <si>
    <t>　</t>
  </si>
  <si>
    <t>調査の内容</t>
  </si>
  <si>
    <t>区分</t>
  </si>
  <si>
    <t>調査課題名</t>
  </si>
  <si>
    <t>商品名</t>
  </si>
  <si>
    <t>記</t>
  </si>
  <si>
    <t>（氏名）</t>
  </si>
  <si>
    <t>（所属）</t>
  </si>
  <si>
    <t>調査責任医師</t>
  </si>
  <si>
    <t>（代表者）</t>
  </si>
  <si>
    <t>（名称）</t>
  </si>
  <si>
    <t>（住所）</t>
  </si>
  <si>
    <t>調査依頼者</t>
  </si>
  <si>
    <t>国立大学法人大阪大学医学部附属病院　病院長　殿</t>
  </si>
  <si>
    <t>製 造 販 売 後 調 査 依 頼 書</t>
  </si>
  <si>
    <t>整理番号</t>
  </si>
  <si>
    <t>調査責任医師の合意のもと、下記の調査を依頼いたします。</t>
  </si>
  <si>
    <t>希望審査月</t>
  </si>
  <si>
    <t>〒</t>
  </si>
  <si>
    <t>契約締結日 ～ 西暦      年　 月　 日</t>
  </si>
  <si>
    <t>会社名：</t>
  </si>
  <si>
    <t>所属：</t>
  </si>
  <si>
    <t>氏名：</t>
  </si>
  <si>
    <t>住所：</t>
  </si>
  <si>
    <t>TEL：</t>
  </si>
  <si>
    <t>FAX：</t>
  </si>
  <si>
    <t>Email：</t>
  </si>
  <si>
    <t>当該調査に関連して必要となる報告書作成経費
症例数×1症例あたりの報告書数×単価×消費税</t>
  </si>
  <si>
    <t>当該調査に関連して必要となる症例発表等経費
ポイント数×4,800円×消費税</t>
  </si>
  <si>
    <t>□使用成績比較調査</t>
  </si>
  <si>
    <t xml:space="preserve">□医薬品　 　□医療機器　　 □再生医療等製品 </t>
  </si>
  <si>
    <t>□特定使用成績調査</t>
  </si>
  <si>
    <t>目的：
再審査・再評価等</t>
  </si>
  <si>
    <t>調査の種類</t>
  </si>
  <si>
    <t>一般使用成績調査・特定使用成績調査</t>
  </si>
  <si>
    <t>使用成績比較調査</t>
  </si>
  <si>
    <t>無</t>
  </si>
  <si>
    <t>有</t>
  </si>
  <si>
    <t>□　→　調査A</t>
  </si>
  <si>
    <t>□　→　調査B</t>
  </si>
  <si>
    <t>□　→　調査C</t>
  </si>
  <si>
    <t>目的：上記以外
（自主的調査等）</t>
  </si>
  <si>
    <t>□一般使用成績調査（全例調査）</t>
  </si>
  <si>
    <t>□一般使用成績調査(全例調査なし)</t>
  </si>
  <si>
    <t>①審査等経費</t>
  </si>
  <si>
    <t>②報告書作成経費</t>
  </si>
  <si>
    <t>③旅　　費</t>
  </si>
  <si>
    <t>④症例発表等経費</t>
  </si>
  <si>
    <t>⑤検査・画像診断料</t>
  </si>
  <si>
    <t>⑥管理費</t>
  </si>
  <si>
    <t>当該調査の実施のために必要な事務的、管理的経費
（①＋②＋③＋④）×１０％(小数点以下切上げ）</t>
  </si>
  <si>
    <t>①～⑥</t>
  </si>
  <si>
    <t xml:space="preserve">当該調査に関連して必要となる経費  所要額  </t>
  </si>
  <si>
    <t xml:space="preserve">   □　説明文書、同意書あり　　　　　　　　　　</t>
  </si>
  <si>
    <t>《経費算定明細書》</t>
  </si>
  <si>
    <t>説明文書及び同意文書の有無</t>
  </si>
  <si>
    <t>有・無いずれかを記入して下さい。</t>
  </si>
  <si>
    <t>予定される最小の症例数及び報告書数で契約可能です。</t>
  </si>
  <si>
    <t>症例数の追加及び報告書数の追加は、変更契約にて承ります。</t>
  </si>
  <si>
    <t>本書式にて同意説明文書なしでご申請いただいた場合で、その後、新たに同意説明文書を作成した場合は、変更申請をお願いします。その場合、IRB審査経費（30,000円）が加算されるため、変更契約が必要となりますことをご了承ください。</t>
  </si>
  <si>
    <t>阪大書式４</t>
  </si>
  <si>
    <t xml:space="preserve">      月   日 治験審査委員会を希望</t>
  </si>
  <si>
    <t>介入、
実験的項目等</t>
  </si>
  <si>
    <t>報告書単価
・一般使用成績調査(全例調査なし@20,000円、全例調査@30,000円)
・特定使用成績調査@30,000円
・使用成績比較調査@30,000円
・その他@30,000円</t>
  </si>
  <si>
    <r>
      <t>西暦</t>
    </r>
    <r>
      <rPr>
        <sz val="10.5"/>
        <color indexed="48"/>
        <rFont val="ＭＳ ゴシック"/>
        <family val="3"/>
      </rPr>
      <t xml:space="preserve">　  </t>
    </r>
    <r>
      <rPr>
        <sz val="10.5"/>
        <rFont val="ＭＳ ゴシック"/>
        <family val="3"/>
      </rPr>
      <t>年　 月　 日</t>
    </r>
  </si>
  <si>
    <t>　　　　　　   区分
経費内訳</t>
  </si>
  <si>
    <t>※記載不要</t>
  </si>
  <si>
    <t>大阪府○○市1丁目1番1号</t>
  </si>
  <si>
    <t>阪大製薬株式会社</t>
  </si>
  <si>
    <t>代表取締役　　阪大　一郎</t>
  </si>
  <si>
    <t>○○○科</t>
  </si>
  <si>
    <t>阪大　太郎</t>
  </si>
  <si>
    <t>ABC錠</t>
  </si>
  <si>
    <t>ABC錠の一般使用成績調査</t>
  </si>
  <si>
    <t>□その他(　　　　　　　　　　　　 )　→　調査C</t>
  </si>
  <si>
    <r>
      <rPr>
        <sz val="10.5"/>
        <color indexed="49"/>
        <rFont val="ＭＳ ゴシック"/>
        <family val="3"/>
      </rPr>
      <t>■</t>
    </r>
    <r>
      <rPr>
        <sz val="10.5"/>
        <rFont val="ＭＳ ゴシック"/>
        <family val="3"/>
      </rPr>
      <t xml:space="preserve">医薬品　 　□医療機器　　 □再生医療等製品 </t>
    </r>
  </si>
  <si>
    <r>
      <rPr>
        <sz val="10.5"/>
        <color indexed="49"/>
        <rFont val="ＭＳ ゴシック"/>
        <family val="3"/>
      </rPr>
      <t>■</t>
    </r>
    <r>
      <rPr>
        <sz val="10.5"/>
        <rFont val="ＭＳ ゴシック"/>
        <family val="3"/>
      </rPr>
      <t>　→　調査A</t>
    </r>
  </si>
  <si>
    <r>
      <t>会社名：</t>
    </r>
    <r>
      <rPr>
        <sz val="10.5"/>
        <color indexed="49"/>
        <rFont val="ＭＳ ゴシック"/>
        <family val="3"/>
      </rPr>
      <t>阪大製薬株式会社</t>
    </r>
  </si>
  <si>
    <r>
      <t>所属：</t>
    </r>
    <r>
      <rPr>
        <sz val="10.5"/>
        <color indexed="49"/>
        <rFont val="ＭＳ ゴシック"/>
        <family val="3"/>
      </rPr>
      <t>第一営業部</t>
    </r>
  </si>
  <si>
    <r>
      <t>氏名：</t>
    </r>
    <r>
      <rPr>
        <sz val="10.5"/>
        <color indexed="49"/>
        <rFont val="ＭＳ ゴシック"/>
        <family val="3"/>
      </rPr>
      <t>阪大　吾郎</t>
    </r>
  </si>
  <si>
    <t>《経費算定明細書》</t>
  </si>
  <si>
    <t>④症例発表等経費</t>
  </si>
  <si>
    <t>（２）間接経費</t>
  </si>
  <si>
    <r>
      <t>TEL：</t>
    </r>
    <r>
      <rPr>
        <sz val="10.5"/>
        <color indexed="49"/>
        <rFont val="ＭＳ ゴシック"/>
        <family val="3"/>
      </rPr>
      <t>1234-56-7890</t>
    </r>
  </si>
  <si>
    <t>①～⑥</t>
  </si>
  <si>
    <t>（１）+（２）</t>
  </si>
  <si>
    <r>
      <t>Email：</t>
    </r>
    <r>
      <rPr>
        <sz val="10.5"/>
        <color indexed="49"/>
        <rFont val="ＭＳ ゴシック"/>
        <family val="3"/>
      </rPr>
      <t>ABCDEFG@co.jp</t>
    </r>
  </si>
  <si>
    <r>
      <t>西暦</t>
    </r>
    <r>
      <rPr>
        <sz val="10.5"/>
        <color indexed="48"/>
        <rFont val="ＭＳ ゴシック"/>
        <family val="3"/>
      </rPr>
      <t>　</t>
    </r>
    <r>
      <rPr>
        <sz val="10.5"/>
        <color indexed="49"/>
        <rFont val="ＭＳ ゴシック"/>
        <family val="3"/>
      </rPr>
      <t>20XX</t>
    </r>
    <r>
      <rPr>
        <sz val="10.5"/>
        <color indexed="48"/>
        <rFont val="ＭＳ ゴシック"/>
        <family val="3"/>
      </rPr>
      <t xml:space="preserve"> </t>
    </r>
    <r>
      <rPr>
        <sz val="10.5"/>
        <rFont val="ＭＳ ゴシック"/>
        <family val="3"/>
      </rPr>
      <t>年</t>
    </r>
    <r>
      <rPr>
        <sz val="10.5"/>
        <color indexed="49"/>
        <rFont val="ＭＳ ゴシック"/>
        <family val="3"/>
      </rPr>
      <t xml:space="preserve"> </t>
    </r>
    <r>
      <rPr>
        <sz val="10.5"/>
        <color indexed="49"/>
        <rFont val="ＭＳ ゴシック"/>
        <family val="3"/>
      </rPr>
      <t>X</t>
    </r>
    <r>
      <rPr>
        <sz val="10.5"/>
        <rFont val="ＭＳ ゴシック"/>
        <family val="3"/>
      </rPr>
      <t>月　</t>
    </r>
    <r>
      <rPr>
        <sz val="10.5"/>
        <color indexed="49"/>
        <rFont val="ＭＳ ゴシック"/>
        <family val="3"/>
      </rPr>
      <t>X</t>
    </r>
    <r>
      <rPr>
        <sz val="10.5"/>
        <rFont val="ＭＳ ゴシック"/>
        <family val="3"/>
      </rPr>
      <t>日</t>
    </r>
  </si>
  <si>
    <r>
      <t xml:space="preserve">    </t>
    </r>
    <r>
      <rPr>
        <sz val="10.5"/>
        <color indexed="49"/>
        <rFont val="ＭＳ ゴシック"/>
        <family val="3"/>
      </rPr>
      <t xml:space="preserve"> </t>
    </r>
    <r>
      <rPr>
        <sz val="10.5"/>
        <color indexed="49"/>
        <rFont val="ＭＳ ゴシック"/>
        <family val="3"/>
      </rPr>
      <t>１</t>
    </r>
    <r>
      <rPr>
        <sz val="10.5"/>
        <rFont val="ＭＳ ゴシック"/>
        <family val="3"/>
      </rPr>
      <t xml:space="preserve"> 月 </t>
    </r>
    <r>
      <rPr>
        <sz val="10.5"/>
        <color indexed="49"/>
        <rFont val="ＭＳ ゴシック"/>
        <family val="3"/>
      </rPr>
      <t>２２</t>
    </r>
    <r>
      <rPr>
        <sz val="10.5"/>
        <color indexed="40"/>
        <rFont val="ＭＳ ゴシック"/>
        <family val="3"/>
      </rPr>
      <t xml:space="preserve"> </t>
    </r>
    <r>
      <rPr>
        <sz val="10.5"/>
        <rFont val="ＭＳ ゴシック"/>
        <family val="3"/>
      </rPr>
      <t xml:space="preserve"> 日 治験審査委員会を希望</t>
    </r>
  </si>
  <si>
    <r>
      <t xml:space="preserve">  </t>
    </r>
    <r>
      <rPr>
        <sz val="10.5"/>
        <color indexed="49"/>
        <rFont val="ＭＳ ゴシック"/>
        <family val="3"/>
      </rPr>
      <t xml:space="preserve"> </t>
    </r>
    <r>
      <rPr>
        <sz val="10.5"/>
        <color indexed="49"/>
        <rFont val="ＭＳ ゴシック"/>
        <family val="3"/>
      </rPr>
      <t>■</t>
    </r>
    <r>
      <rPr>
        <sz val="10.5"/>
        <color indexed="40"/>
        <rFont val="ＭＳ ゴシック"/>
        <family val="3"/>
      </rPr>
      <t>　</t>
    </r>
    <r>
      <rPr>
        <sz val="10.5"/>
        <rFont val="ＭＳ ゴシック"/>
        <family val="3"/>
      </rPr>
      <t>説明文書、同意書あり　　　　　　　　　　</t>
    </r>
  </si>
  <si>
    <r>
      <t xml:space="preserve">契約締結日 ～ 西暦  </t>
    </r>
    <r>
      <rPr>
        <sz val="10.5"/>
        <color indexed="49"/>
        <rFont val="ＭＳ ゴシック"/>
        <family val="3"/>
      </rPr>
      <t xml:space="preserve"> </t>
    </r>
    <r>
      <rPr>
        <sz val="10.5"/>
        <color indexed="49"/>
        <rFont val="ＭＳ ゴシック"/>
        <family val="3"/>
      </rPr>
      <t>○○○○</t>
    </r>
    <r>
      <rPr>
        <sz val="10.5"/>
        <color indexed="49"/>
        <rFont val="ＭＳ ゴシック"/>
        <family val="3"/>
      </rPr>
      <t xml:space="preserve"> </t>
    </r>
    <r>
      <rPr>
        <sz val="10.5"/>
        <rFont val="ＭＳ ゴシック"/>
        <family val="3"/>
      </rPr>
      <t xml:space="preserve">  年　</t>
    </r>
    <r>
      <rPr>
        <sz val="10.5"/>
        <color indexed="49"/>
        <rFont val="ＭＳ ゴシック"/>
        <family val="3"/>
      </rPr>
      <t>○</t>
    </r>
    <r>
      <rPr>
        <sz val="10.5"/>
        <rFont val="ＭＳ ゴシック"/>
        <family val="3"/>
      </rPr>
      <t xml:space="preserve"> 月　</t>
    </r>
    <r>
      <rPr>
        <sz val="10.5"/>
        <color indexed="49"/>
        <rFont val="ＭＳ ゴシック"/>
        <family val="3"/>
      </rPr>
      <t>○</t>
    </r>
    <r>
      <rPr>
        <sz val="10.5"/>
        <rFont val="ＭＳ ゴシック"/>
        <family val="3"/>
      </rPr>
      <t xml:space="preserve"> 日</t>
    </r>
  </si>
  <si>
    <r>
      <t>住所：</t>
    </r>
    <r>
      <rPr>
        <sz val="10.5"/>
        <color indexed="49"/>
        <rFont val="ＭＳ ゴシック"/>
        <family val="3"/>
      </rPr>
      <t>〒111-2222</t>
    </r>
    <r>
      <rPr>
        <sz val="10.5"/>
        <color indexed="49"/>
        <rFont val="ＭＳ ゴシック"/>
        <family val="3"/>
      </rPr>
      <t>　</t>
    </r>
    <r>
      <rPr>
        <sz val="10.5"/>
        <color indexed="49"/>
        <rFont val="ＭＳ ゴシック"/>
        <family val="3"/>
      </rPr>
      <t>大阪府○○市1丁目1番1号</t>
    </r>
  </si>
  <si>
    <t>ポイント</t>
  </si>
  <si>
    <t>⑥管理費</t>
  </si>
  <si>
    <r>
      <rPr>
        <sz val="10.5"/>
        <color indexed="49"/>
        <rFont val="ＭＳ Ｐゴシック"/>
        <family val="3"/>
      </rPr>
      <t>■</t>
    </r>
    <r>
      <rPr>
        <sz val="10.5"/>
        <rFont val="ＭＳ Ｐゴシック"/>
        <family val="3"/>
      </rPr>
      <t>一般使用成績調査（全例調査）</t>
    </r>
  </si>
  <si>
    <t>〒111-2222</t>
  </si>
  <si>
    <t>　</t>
  </si>
  <si>
    <r>
      <t>FAX：</t>
    </r>
    <r>
      <rPr>
        <sz val="10.5"/>
        <color indexed="49"/>
        <rFont val="ＭＳ ゴシック"/>
        <family val="3"/>
      </rPr>
      <t>1234-56-7891</t>
    </r>
  </si>
  <si>
    <t xml:space="preserve">当該調査に関連して必要となる経費  所要額  </t>
  </si>
  <si>
    <t>□その他(　　　　　　　　　　　　 )　</t>
  </si>
  <si>
    <t>当該調査の審査及び手続に必要な経費
1契約　×　21,000円</t>
  </si>
  <si>
    <t>説明文書、同意書の審査のために必要な経費（上記に加算される経費）
1契約　×　31,000円　</t>
  </si>
  <si>
    <t>検査部門別の金額×100/130）×110/100</t>
  </si>
  <si>
    <t>本書式にて同意説明文書なしでご申請いただいた場合で、その後、新たに同意説明文書を作成した場合は、変更申請をお願いします。その場合、IRB審査経費（31,000円）が加算されるため、変更契約が必要となりますことをご了承ください。</t>
  </si>
  <si>
    <t>説明文書、同意書の審査のために必要な経費（上記に加算される経費）
1契約　×　31,000円　</t>
  </si>
  <si>
    <t>（検査部門別の金額×100/130）×110/100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</si>
</sst>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円&quot;"/>
    <numFmt numFmtId="177" formatCode="0&quot;円&quot;"/>
    <numFmt numFmtId="178" formatCode="[$-411]yyyy&quot;年&quot;m&quot;月&quot;d&quot;日&quot;\ dddd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sz val="10.5"/>
      <name val="ＭＳ Ｐゴシック"/>
      <family val="3"/>
    </font>
    <font>
      <sz val="10.5"/>
      <color indexed="48"/>
      <name val="ＭＳ ゴシック"/>
      <family val="3"/>
    </font>
    <font>
      <u val="single"/>
      <sz val="10.5"/>
      <name val="ＭＳ ゴシック"/>
      <family val="3"/>
    </font>
    <font>
      <b/>
      <sz val="14"/>
      <name val="ＭＳ ゴシック"/>
      <family val="3"/>
    </font>
    <font>
      <sz val="10.5"/>
      <color indexed="49"/>
      <name val="ＭＳ ゴシック"/>
      <family val="3"/>
    </font>
    <font>
      <sz val="10.5"/>
      <color indexed="49"/>
      <name val="ＭＳ Ｐゴシック"/>
      <family val="3"/>
    </font>
    <font>
      <sz val="10.5"/>
      <color indexed="40"/>
      <name val="ＭＳ 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0.5"/>
      <color indexed="10"/>
      <name val="ＭＳ ゴシック"/>
      <family val="3"/>
    </font>
    <font>
      <sz val="10.5"/>
      <color indexed="54"/>
      <name val="ＭＳ ゴシック"/>
      <family val="3"/>
    </font>
    <font>
      <sz val="10.5"/>
      <color indexed="8"/>
      <name val="ＭＳ ゴシック"/>
      <family val="3"/>
    </font>
    <font>
      <b/>
      <sz val="12"/>
      <color indexed="10"/>
      <name val="Calibri"/>
      <family val="2"/>
    </font>
    <font>
      <b/>
      <sz val="12"/>
      <color indexed="10"/>
      <name val="Yu Gothic"/>
      <family val="3"/>
    </font>
    <font>
      <b/>
      <sz val="10"/>
      <color indexed="10"/>
      <name val="Yu Gothic"/>
      <family val="3"/>
    </font>
    <font>
      <b/>
      <sz val="10"/>
      <color indexed="10"/>
      <name val="Calibri"/>
      <family val="2"/>
    </font>
    <font>
      <b/>
      <sz val="11"/>
      <color indexed="10"/>
      <name val="Yu Gothic"/>
      <family val="3"/>
    </font>
    <font>
      <b/>
      <u val="single"/>
      <sz val="11"/>
      <color indexed="10"/>
      <name val="Yu Gothic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3366FF"/>
      <name val="ＭＳ ゴシック"/>
      <family val="3"/>
    </font>
    <font>
      <sz val="10.5"/>
      <color rgb="FFFF0000"/>
      <name val="ＭＳ ゴシック"/>
      <family val="3"/>
    </font>
    <font>
      <sz val="10.5"/>
      <color rgb="FF538DD5"/>
      <name val="ＭＳ ゴシック"/>
      <family val="3"/>
    </font>
    <font>
      <sz val="10.5"/>
      <color rgb="FF000000"/>
      <name val="ＭＳ ゴシック"/>
      <family val="3"/>
    </font>
    <font>
      <sz val="10.5"/>
      <color rgb="FF8497B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43" applyFont="1" applyFill="1" applyBorder="1" applyAlignment="1" applyProtection="1">
      <alignment horizontal="left" vertical="center" wrapText="1"/>
      <protection/>
    </xf>
    <xf numFmtId="0" fontId="6" fillId="0" borderId="13" xfId="43" applyFont="1" applyFill="1" applyBorder="1" applyAlignment="1" applyProtection="1">
      <alignment horizontal="left" vertical="center" wrapText="1"/>
      <protection/>
    </xf>
    <xf numFmtId="0" fontId="6" fillId="0" borderId="14" xfId="43" applyFont="1" applyFill="1" applyBorder="1" applyAlignment="1" applyProtection="1">
      <alignment horizontal="left" vertical="center"/>
      <protection/>
    </xf>
    <xf numFmtId="0" fontId="6" fillId="0" borderId="12" xfId="43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7" fontId="6" fillId="0" borderId="14" xfId="49" applyNumberFormat="1" applyFont="1" applyFill="1" applyBorder="1" applyAlignment="1">
      <alignment horizontal="right" vertical="center"/>
    </xf>
    <xf numFmtId="177" fontId="6" fillId="0" borderId="12" xfId="49" applyNumberFormat="1" applyFont="1" applyFill="1" applyBorder="1" applyAlignment="1">
      <alignment horizontal="right" vertical="center"/>
    </xf>
    <xf numFmtId="177" fontId="6" fillId="0" borderId="13" xfId="49" applyNumberFormat="1" applyFont="1" applyFill="1" applyBorder="1" applyAlignment="1">
      <alignment horizontal="right" vertical="center"/>
    </xf>
    <xf numFmtId="177" fontId="6" fillId="0" borderId="14" xfId="49" applyNumberFormat="1" applyFont="1" applyFill="1" applyBorder="1" applyAlignment="1">
      <alignment horizontal="right" vertical="center" wrapText="1"/>
    </xf>
    <xf numFmtId="177" fontId="6" fillId="0" borderId="12" xfId="49" applyNumberFormat="1" applyFont="1" applyFill="1" applyBorder="1" applyAlignment="1">
      <alignment horizontal="right" vertical="center" wrapText="1"/>
    </xf>
    <xf numFmtId="177" fontId="6" fillId="0" borderId="13" xfId="49" applyNumberFormat="1" applyFont="1" applyFill="1" applyBorder="1" applyAlignment="1">
      <alignment horizontal="right" vertical="center" wrapText="1"/>
    </xf>
    <xf numFmtId="176" fontId="6" fillId="35" borderId="14" xfId="0" applyNumberFormat="1" applyFont="1" applyFill="1" applyBorder="1" applyAlignment="1">
      <alignment horizontal="right" vertical="center" wrapText="1"/>
    </xf>
    <xf numFmtId="176" fontId="6" fillId="35" borderId="12" xfId="0" applyNumberFormat="1" applyFont="1" applyFill="1" applyBorder="1" applyAlignment="1">
      <alignment horizontal="right" vertical="center" wrapText="1"/>
    </xf>
    <xf numFmtId="176" fontId="6" fillId="35" borderId="13" xfId="0" applyNumberFormat="1" applyFont="1" applyFill="1" applyBorder="1" applyAlignment="1">
      <alignment horizontal="right" vertical="center" wrapText="1"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6" fillId="0" borderId="14" xfId="49" applyNumberFormat="1" applyFont="1" applyFill="1" applyBorder="1" applyAlignment="1">
      <alignment horizontal="center" vertical="center" wrapText="1"/>
    </xf>
    <xf numFmtId="0" fontId="6" fillId="0" borderId="13" xfId="49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176" fontId="6" fillId="0" borderId="14" xfId="0" applyNumberFormat="1" applyFont="1" applyBorder="1" applyAlignment="1">
      <alignment horizontal="right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176" fontId="6" fillId="0" borderId="13" xfId="0" applyNumberFormat="1" applyFont="1" applyBorder="1" applyAlignment="1">
      <alignment horizontal="right" vertical="center" wrapText="1"/>
    </xf>
    <xf numFmtId="177" fontId="6" fillId="0" borderId="14" xfId="0" applyNumberFormat="1" applyFont="1" applyFill="1" applyBorder="1" applyAlignment="1">
      <alignment horizontal="right" vertical="center" wrapText="1"/>
    </xf>
    <xf numFmtId="177" fontId="6" fillId="0" borderId="12" xfId="0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8" fontId="6" fillId="33" borderId="14" xfId="49" applyFont="1" applyFill="1" applyBorder="1" applyAlignment="1">
      <alignment horizontal="center" vertical="center" wrapText="1"/>
    </xf>
    <xf numFmtId="38" fontId="6" fillId="33" borderId="13" xfId="49" applyFont="1" applyFill="1" applyBorder="1" applyAlignment="1">
      <alignment horizontal="center" vertical="center" wrapText="1"/>
    </xf>
    <xf numFmtId="0" fontId="6" fillId="0" borderId="14" xfId="43" applyFont="1" applyFill="1" applyBorder="1" applyAlignment="1" applyProtection="1">
      <alignment horizontal="left" vertical="center" wrapText="1"/>
      <protection/>
    </xf>
    <xf numFmtId="0" fontId="6" fillId="0" borderId="12" xfId="43" applyFont="1" applyFill="1" applyBorder="1" applyAlignment="1" applyProtection="1">
      <alignment horizontal="left" vertical="center" wrapText="1"/>
      <protection/>
    </xf>
    <xf numFmtId="0" fontId="6" fillId="0" borderId="13" xfId="43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23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9" fillId="0" borderId="14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60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 shrinkToFit="1"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177" fontId="62" fillId="0" borderId="14" xfId="49" applyNumberFormat="1" applyFont="1" applyFill="1" applyBorder="1" applyAlignment="1">
      <alignment horizontal="right" vertical="center"/>
    </xf>
    <xf numFmtId="177" fontId="62" fillId="0" borderId="12" xfId="49" applyNumberFormat="1" applyFont="1" applyFill="1" applyBorder="1" applyAlignment="1">
      <alignment horizontal="right" vertical="center"/>
    </xf>
    <xf numFmtId="177" fontId="62" fillId="0" borderId="13" xfId="49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8" fontId="61" fillId="34" borderId="14" xfId="49" applyFont="1" applyFill="1" applyBorder="1" applyAlignment="1">
      <alignment horizontal="center" vertical="center" wrapText="1"/>
    </xf>
    <xf numFmtId="38" fontId="61" fillId="34" borderId="13" xfId="49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1" fillId="0" borderId="14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 vertical="center"/>
    </xf>
    <xf numFmtId="0" fontId="59" fillId="0" borderId="23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left" vertical="center"/>
    </xf>
    <xf numFmtId="0" fontId="59" fillId="0" borderId="24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60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修正　form_28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95250</xdr:rowOff>
    </xdr:from>
    <xdr:to>
      <xdr:col>12</xdr:col>
      <xdr:colOff>38100</xdr:colOff>
      <xdr:row>4</xdr:row>
      <xdr:rowOff>57150</xdr:rowOff>
    </xdr:to>
    <xdr:sp>
      <xdr:nvSpPr>
        <xdr:cNvPr id="1" name="角丸四角形 3"/>
        <xdr:cNvSpPr>
          <a:spLocks/>
        </xdr:cNvSpPr>
      </xdr:nvSpPr>
      <xdr:spPr>
        <a:xfrm>
          <a:off x="200025" y="295275"/>
          <a:ext cx="3152775" cy="809625"/>
        </a:xfrm>
        <a:prstGeom prst="round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 </a:t>
          </a:r>
          <a:r>
            <a:rPr lang="en-US" cap="none" sz="1200" b="1" i="0" u="none" baseline="0">
              <a:solidFill>
                <a:srgbClr val="DD0806"/>
              </a:solidFill>
            </a:rPr>
            <a:t>必ず責任医師の合意のもと、提出してください。その場合に限り、押印は不要です。</a:t>
          </a:r>
        </a:p>
      </xdr:txBody>
    </xdr:sp>
    <xdr:clientData/>
  </xdr:twoCellAnchor>
  <xdr:twoCellAnchor>
    <xdr:from>
      <xdr:col>2</xdr:col>
      <xdr:colOff>171450</xdr:colOff>
      <xdr:row>6</xdr:row>
      <xdr:rowOff>76200</xdr:rowOff>
    </xdr:from>
    <xdr:to>
      <xdr:col>17</xdr:col>
      <xdr:colOff>66675</xdr:colOff>
      <xdr:row>9</xdr:row>
      <xdr:rowOff>152400</xdr:rowOff>
    </xdr:to>
    <xdr:sp>
      <xdr:nvSpPr>
        <xdr:cNvPr id="2" name="角丸四角形吹き出し 4"/>
        <xdr:cNvSpPr>
          <a:spLocks/>
        </xdr:cNvSpPr>
      </xdr:nvSpPr>
      <xdr:spPr>
        <a:xfrm>
          <a:off x="723900" y="1447800"/>
          <a:ext cx="4095750" cy="647700"/>
        </a:xfrm>
        <a:prstGeom prst="wedgeRoundRectCallout">
          <a:avLst>
            <a:gd name="adj1" fmla="val 61666"/>
            <a:gd name="adj2" fmla="val 2412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</a:rPr>
            <a:t>契約書に記載される内容です。住所は登記上と同様に</a:t>
          </a:r>
          <a:r>
            <a:rPr lang="en-US" cap="none" sz="1000" b="1" i="0" u="none" baseline="0">
              <a:solidFill>
                <a:srgbClr val="DD0806"/>
              </a:solidFill>
            </a:rPr>
            <a:t>
</a:t>
          </a:r>
          <a:r>
            <a:rPr lang="en-US" cap="none" sz="1000" b="1" i="0" u="none" baseline="0">
              <a:solidFill>
                <a:srgbClr val="DD0806"/>
              </a:solidFill>
            </a:rPr>
            <a:t>（漢数字、全半角も）してください。</a:t>
          </a:r>
        </a:p>
      </xdr:txBody>
    </xdr:sp>
    <xdr:clientData/>
  </xdr:twoCellAnchor>
  <xdr:twoCellAnchor>
    <xdr:from>
      <xdr:col>6</xdr:col>
      <xdr:colOff>200025</xdr:colOff>
      <xdr:row>10</xdr:row>
      <xdr:rowOff>76200</xdr:rowOff>
    </xdr:from>
    <xdr:to>
      <xdr:col>17</xdr:col>
      <xdr:colOff>104775</xdr:colOff>
      <xdr:row>11</xdr:row>
      <xdr:rowOff>142875</xdr:rowOff>
    </xdr:to>
    <xdr:sp>
      <xdr:nvSpPr>
        <xdr:cNvPr id="3" name="角丸四角形吹き出し 7"/>
        <xdr:cNvSpPr>
          <a:spLocks/>
        </xdr:cNvSpPr>
      </xdr:nvSpPr>
      <xdr:spPr>
        <a:xfrm>
          <a:off x="1857375" y="2209800"/>
          <a:ext cx="3000375" cy="257175"/>
        </a:xfrm>
        <a:prstGeom prst="wedgeRoundRectCallout">
          <a:avLst>
            <a:gd name="adj1" fmla="val 66402"/>
            <a:gd name="adj2" fmla="val -36143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代表者の役職名も必ず記載してください。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31</xdr:col>
      <xdr:colOff>209550</xdr:colOff>
      <xdr:row>5</xdr:row>
      <xdr:rowOff>133350</xdr:rowOff>
    </xdr:to>
    <xdr:sp>
      <xdr:nvSpPr>
        <xdr:cNvPr id="4" name="角丸四角形吹き出し 8"/>
        <xdr:cNvSpPr>
          <a:spLocks/>
        </xdr:cNvSpPr>
      </xdr:nvSpPr>
      <xdr:spPr>
        <a:xfrm>
          <a:off x="6248400" y="1047750"/>
          <a:ext cx="2933700" cy="295275"/>
        </a:xfrm>
        <a:prstGeom prst="wedgeRoundRectCallout">
          <a:avLst>
            <a:gd name="adj1" fmla="val -46689"/>
            <a:gd name="adj2" fmla="val 109509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住所は郵便番号から記載してください。</a:t>
          </a:r>
        </a:p>
      </xdr:txBody>
    </xdr:sp>
    <xdr:clientData/>
  </xdr:twoCellAnchor>
  <xdr:twoCellAnchor>
    <xdr:from>
      <xdr:col>24</xdr:col>
      <xdr:colOff>114300</xdr:colOff>
      <xdr:row>14</xdr:row>
      <xdr:rowOff>142875</xdr:rowOff>
    </xdr:from>
    <xdr:to>
      <xdr:col>32</xdr:col>
      <xdr:colOff>371475</xdr:colOff>
      <xdr:row>16</xdr:row>
      <xdr:rowOff>114300</xdr:rowOff>
    </xdr:to>
    <xdr:sp>
      <xdr:nvSpPr>
        <xdr:cNvPr id="5" name="角丸四角形吹き出し 9"/>
        <xdr:cNvSpPr>
          <a:spLocks/>
        </xdr:cNvSpPr>
      </xdr:nvSpPr>
      <xdr:spPr>
        <a:xfrm>
          <a:off x="7153275" y="3009900"/>
          <a:ext cx="2466975" cy="295275"/>
        </a:xfrm>
        <a:prstGeom prst="wedgeRoundRectCallout">
          <a:avLst>
            <a:gd name="adj1" fmla="val -48819"/>
            <a:gd name="adj2" fmla="val -131439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責任医師の要件は</a:t>
          </a:r>
          <a:r>
            <a:rPr lang="en-US" cap="none" sz="1100" b="1" i="0" u="sng" baseline="0">
              <a:solidFill>
                <a:srgbClr val="DD0806"/>
              </a:solidFill>
            </a:rPr>
            <a:t>助教以上</a:t>
          </a:r>
          <a:r>
            <a:rPr lang="en-US" cap="none" sz="1100" b="1" i="0" u="none" baseline="0">
              <a:solidFill>
                <a:srgbClr val="DD0806"/>
              </a:solidFill>
            </a:rPr>
            <a:t>です。</a:t>
          </a:r>
        </a:p>
      </xdr:txBody>
    </xdr:sp>
    <xdr:clientData/>
  </xdr:twoCellAnchor>
  <xdr:twoCellAnchor>
    <xdr:from>
      <xdr:col>21</xdr:col>
      <xdr:colOff>95250</xdr:colOff>
      <xdr:row>18</xdr:row>
      <xdr:rowOff>180975</xdr:rowOff>
    </xdr:from>
    <xdr:to>
      <xdr:col>32</xdr:col>
      <xdr:colOff>323850</xdr:colOff>
      <xdr:row>19</xdr:row>
      <xdr:rowOff>152400</xdr:rowOff>
    </xdr:to>
    <xdr:sp>
      <xdr:nvSpPr>
        <xdr:cNvPr id="6" name="角丸四角形吹き出し 10"/>
        <xdr:cNvSpPr>
          <a:spLocks/>
        </xdr:cNvSpPr>
      </xdr:nvSpPr>
      <xdr:spPr>
        <a:xfrm>
          <a:off x="6067425" y="3695700"/>
          <a:ext cx="3505200" cy="238125"/>
        </a:xfrm>
        <a:prstGeom prst="wedgeRoundRectCallout">
          <a:avLst>
            <a:gd name="adj1" fmla="val -75013"/>
            <a:gd name="adj2" fmla="val -43055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ご希望どおりの日程で承れない場合もあります。</a:t>
          </a:r>
        </a:p>
      </xdr:txBody>
    </xdr:sp>
    <xdr:clientData/>
  </xdr:twoCellAnchor>
  <xdr:twoCellAnchor>
    <xdr:from>
      <xdr:col>14</xdr:col>
      <xdr:colOff>76200</xdr:colOff>
      <xdr:row>19</xdr:row>
      <xdr:rowOff>228600</xdr:rowOff>
    </xdr:from>
    <xdr:to>
      <xdr:col>23</xdr:col>
      <xdr:colOff>209550</xdr:colOff>
      <xdr:row>21</xdr:row>
      <xdr:rowOff>76200</xdr:rowOff>
    </xdr:to>
    <xdr:sp>
      <xdr:nvSpPr>
        <xdr:cNvPr id="7" name="角丸四角形 11"/>
        <xdr:cNvSpPr>
          <a:spLocks/>
        </xdr:cNvSpPr>
      </xdr:nvSpPr>
      <xdr:spPr>
        <a:xfrm>
          <a:off x="3943350" y="4010025"/>
          <a:ext cx="30289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商品名、課題名に”Ⓡ”は記載不要です。</a:t>
          </a:r>
          <a:r>
            <a:rPr lang="en-US" cap="none" sz="1100" b="1" i="0" u="none" baseline="0">
              <a:solidFill>
                <a:srgbClr val="DD0806"/>
              </a:solidFill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</a:rPr>
            <a:t>　　　　　　　　　　　　</a:t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6</xdr:col>
      <xdr:colOff>133350</xdr:colOff>
      <xdr:row>30</xdr:row>
      <xdr:rowOff>171450</xdr:rowOff>
    </xdr:to>
    <xdr:sp>
      <xdr:nvSpPr>
        <xdr:cNvPr id="8" name="角丸四角形吹き出し 12"/>
        <xdr:cNvSpPr>
          <a:spLocks/>
        </xdr:cNvSpPr>
      </xdr:nvSpPr>
      <xdr:spPr>
        <a:xfrm>
          <a:off x="0" y="5762625"/>
          <a:ext cx="1790700" cy="942975"/>
        </a:xfrm>
        <a:prstGeom prst="wedgeRoundRectCallout">
          <a:avLst>
            <a:gd name="adj1" fmla="val 65009"/>
            <a:gd name="adj2" fmla="val -4166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</a:rPr>
            <a:t>本院</a:t>
          </a:r>
          <a:r>
            <a:rPr lang="en-US" cap="none" sz="1000" b="1" i="0" u="none" baseline="0">
              <a:solidFill>
                <a:srgbClr val="DD0806"/>
              </a:solidFill>
            </a:rPr>
            <a:t>HP</a:t>
          </a:r>
          <a:r>
            <a:rPr lang="en-US" cap="none" sz="1000" b="1" i="0" u="none" baseline="0">
              <a:solidFill>
                <a:srgbClr val="DD0806"/>
              </a:solidFill>
            </a:rPr>
            <a:t>：新規申請手続（使用成績調査）</a:t>
          </a:r>
          <a:r>
            <a:rPr lang="en-US" cap="none" sz="1000" b="1" i="0" u="none" baseline="0">
              <a:solidFill>
                <a:srgbClr val="DD0806"/>
              </a:solidFill>
            </a:rPr>
            <a:t>
</a:t>
          </a:r>
          <a:r>
            <a:rPr lang="en-US" cap="none" sz="1000" b="1" i="0" u="none" baseline="0">
              <a:solidFill>
                <a:srgbClr val="DD0806"/>
              </a:solidFill>
            </a:rPr>
            <a:t>「</a:t>
          </a:r>
          <a:r>
            <a:rPr lang="en-US" cap="none" sz="1000" b="1" i="0" u="none" baseline="0">
              <a:solidFill>
                <a:srgbClr val="DD0806"/>
              </a:solidFill>
            </a:rPr>
            <a:t>Ⅱ</a:t>
          </a:r>
          <a:r>
            <a:rPr lang="en-US" cap="none" sz="1000" b="1" i="0" u="none" baseline="0">
              <a:solidFill>
                <a:srgbClr val="DD0806"/>
              </a:solidFill>
            </a:rPr>
            <a:t>申請の流れ」の表をご参照ください。</a:t>
          </a:r>
        </a:p>
      </xdr:txBody>
    </xdr:sp>
    <xdr:clientData/>
  </xdr:twoCellAnchor>
  <xdr:twoCellAnchor>
    <xdr:from>
      <xdr:col>16</xdr:col>
      <xdr:colOff>19050</xdr:colOff>
      <xdr:row>30</xdr:row>
      <xdr:rowOff>76200</xdr:rowOff>
    </xdr:from>
    <xdr:to>
      <xdr:col>32</xdr:col>
      <xdr:colOff>314325</xdr:colOff>
      <xdr:row>31</xdr:row>
      <xdr:rowOff>0</xdr:rowOff>
    </xdr:to>
    <xdr:sp>
      <xdr:nvSpPr>
        <xdr:cNvPr id="9" name="角丸四角形吹き出し 13"/>
        <xdr:cNvSpPr>
          <a:spLocks/>
        </xdr:cNvSpPr>
      </xdr:nvSpPr>
      <xdr:spPr>
        <a:xfrm>
          <a:off x="4438650" y="6610350"/>
          <a:ext cx="5124450" cy="219075"/>
        </a:xfrm>
        <a:prstGeom prst="wedgeRoundRectCallout">
          <a:avLst>
            <a:gd name="adj1" fmla="val -57199"/>
            <a:gd name="adj2" fmla="val -1750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説明文書、同意書がある場合は、こちらにチェックを入れてください。</a:t>
          </a:r>
        </a:p>
      </xdr:txBody>
    </xdr:sp>
    <xdr:clientData/>
  </xdr:twoCellAnchor>
  <xdr:twoCellAnchor>
    <xdr:from>
      <xdr:col>22</xdr:col>
      <xdr:colOff>209550</xdr:colOff>
      <xdr:row>33</xdr:row>
      <xdr:rowOff>9525</xdr:rowOff>
    </xdr:from>
    <xdr:to>
      <xdr:col>32</xdr:col>
      <xdr:colOff>123825</xdr:colOff>
      <xdr:row>34</xdr:row>
      <xdr:rowOff>28575</xdr:rowOff>
    </xdr:to>
    <xdr:sp>
      <xdr:nvSpPr>
        <xdr:cNvPr id="10" name="角丸四角形吹き出し 14"/>
        <xdr:cNvSpPr>
          <a:spLocks/>
        </xdr:cNvSpPr>
      </xdr:nvSpPr>
      <xdr:spPr>
        <a:xfrm>
          <a:off x="6457950" y="7343775"/>
          <a:ext cx="2914650" cy="295275"/>
        </a:xfrm>
        <a:prstGeom prst="wedgeRoundRectCallout">
          <a:avLst>
            <a:gd name="adj1" fmla="val -95361"/>
            <a:gd name="adj2" fmla="val -15504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住所は郵便番号から記載してください。</a:t>
          </a:r>
        </a:p>
      </xdr:txBody>
    </xdr:sp>
    <xdr:clientData/>
  </xdr:twoCellAnchor>
  <xdr:twoCellAnchor>
    <xdr:from>
      <xdr:col>11</xdr:col>
      <xdr:colOff>238125</xdr:colOff>
      <xdr:row>36</xdr:row>
      <xdr:rowOff>104775</xdr:rowOff>
    </xdr:from>
    <xdr:to>
      <xdr:col>21</xdr:col>
      <xdr:colOff>257175</xdr:colOff>
      <xdr:row>36</xdr:row>
      <xdr:rowOff>371475</xdr:rowOff>
    </xdr:to>
    <xdr:sp>
      <xdr:nvSpPr>
        <xdr:cNvPr id="11" name="角丸四角形吹き出し 15"/>
        <xdr:cNvSpPr>
          <a:spLocks/>
        </xdr:cNvSpPr>
      </xdr:nvSpPr>
      <xdr:spPr>
        <a:xfrm>
          <a:off x="3276600" y="8153400"/>
          <a:ext cx="2952750" cy="266700"/>
        </a:xfrm>
        <a:prstGeom prst="wedgeRoundRectCallout">
          <a:avLst>
            <a:gd name="adj1" fmla="val 70675"/>
            <a:gd name="adj2" fmla="val 101361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実施予定の症例数を記載してください。</a:t>
          </a:r>
        </a:p>
      </xdr:txBody>
    </xdr:sp>
    <xdr:clientData/>
  </xdr:twoCellAnchor>
  <xdr:twoCellAnchor>
    <xdr:from>
      <xdr:col>27</xdr:col>
      <xdr:colOff>171450</xdr:colOff>
      <xdr:row>53</xdr:row>
      <xdr:rowOff>104775</xdr:rowOff>
    </xdr:from>
    <xdr:to>
      <xdr:col>33</xdr:col>
      <xdr:colOff>38100</xdr:colOff>
      <xdr:row>57</xdr:row>
      <xdr:rowOff>180975</xdr:rowOff>
    </xdr:to>
    <xdr:sp>
      <xdr:nvSpPr>
        <xdr:cNvPr id="12" name="角丸四角形吹き出し 16"/>
        <xdr:cNvSpPr>
          <a:spLocks/>
        </xdr:cNvSpPr>
      </xdr:nvSpPr>
      <xdr:spPr>
        <a:xfrm>
          <a:off x="8039100" y="14230350"/>
          <a:ext cx="1628775" cy="866775"/>
        </a:xfrm>
        <a:prstGeom prst="wedgeRoundRectCallout">
          <a:avLst>
            <a:gd name="adj1" fmla="val 8675"/>
            <a:gd name="adj2" fmla="val -68453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</a:rPr>
            <a:t>初回契約後に一括請求（前払い、返金不可）となります。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9"/>
  <sheetViews>
    <sheetView tabSelected="1" zoomScalePageLayoutView="0" workbookViewId="0" topLeftCell="A40">
      <selection activeCell="M63" sqref="M63"/>
    </sheetView>
  </sheetViews>
  <sheetFormatPr defaultColWidth="9.00390625" defaultRowHeight="12.75" customHeight="1"/>
  <cols>
    <col min="1" max="16" width="3.625" style="1" customWidth="1"/>
    <col min="17" max="17" width="4.375" style="1" customWidth="1"/>
    <col min="18" max="18" width="4.625" style="1" customWidth="1"/>
    <col min="19" max="19" width="4.125" style="1" customWidth="1"/>
    <col min="20" max="22" width="3.625" style="1" customWidth="1"/>
    <col min="23" max="23" width="6.75390625" style="1" customWidth="1"/>
    <col min="24" max="32" width="3.625" style="1" customWidth="1"/>
    <col min="33" max="33" width="4.50390625" style="1" customWidth="1"/>
    <col min="34" max="34" width="3.125" style="1" customWidth="1"/>
    <col min="35" max="16384" width="9.00390625" style="1" customWidth="1"/>
  </cols>
  <sheetData>
    <row r="1" spans="2:33" s="2" customFormat="1" ht="17.25" customHeight="1" thickBot="1">
      <c r="B1" s="15" t="s">
        <v>79</v>
      </c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6" t="s">
        <v>34</v>
      </c>
      <c r="T1" s="177"/>
      <c r="U1" s="178"/>
      <c r="V1" s="179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1"/>
    </row>
    <row r="2" spans="3:33" s="2" customFormat="1" ht="13.5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2:33" s="2" customFormat="1" ht="12.75" customHeight="1">
      <c r="B3" s="182" t="s">
        <v>83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</row>
    <row r="4" spans="2:33" s="3" customFormat="1" ht="33" customHeight="1">
      <c r="B4" s="183" t="s">
        <v>33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</row>
    <row r="5" spans="2:33" s="3" customFormat="1" ht="12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2:33" s="3" customFormat="1" ht="12.75" customHeight="1">
      <c r="B6" s="15"/>
      <c r="C6" s="15" t="s">
        <v>32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2:33" s="3" customFormat="1" ht="12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20"/>
      <c r="S7" s="15"/>
      <c r="T7" s="20" t="s">
        <v>31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2:33" s="3" customFormat="1" ht="12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  <c r="T8" s="17" t="s">
        <v>30</v>
      </c>
      <c r="V8" s="3" t="s">
        <v>37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2:33" s="3" customFormat="1" ht="1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2"/>
      <c r="T9" s="2"/>
      <c r="V9" s="21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2:33" s="3" customFormat="1" ht="1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7"/>
      <c r="T10" s="17" t="s">
        <v>29</v>
      </c>
      <c r="V10" s="21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2:33" s="3" customFormat="1" ht="1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7"/>
      <c r="T11" s="17" t="s">
        <v>28</v>
      </c>
      <c r="V11" s="21"/>
      <c r="W11" s="15"/>
      <c r="X11" s="15"/>
      <c r="Y11" s="15"/>
      <c r="Z11" s="15"/>
      <c r="AA11" s="15"/>
      <c r="AB11" s="15"/>
      <c r="AC11" s="22"/>
      <c r="AD11" s="23"/>
      <c r="AE11" s="23"/>
      <c r="AF11" s="23"/>
      <c r="AG11" s="15"/>
    </row>
    <row r="12" spans="2:33" s="3" customFormat="1" ht="12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20"/>
      <c r="T12" s="20" t="s">
        <v>27</v>
      </c>
      <c r="V12" s="15"/>
      <c r="W12" s="15"/>
      <c r="X12" s="15"/>
      <c r="Y12" s="15"/>
      <c r="Z12" s="15"/>
      <c r="AA12" s="15"/>
      <c r="AB12" s="15"/>
      <c r="AC12" s="22"/>
      <c r="AD12" s="15"/>
      <c r="AE12" s="15"/>
      <c r="AF12" s="15"/>
      <c r="AG12" s="15"/>
    </row>
    <row r="13" spans="2:33" s="3" customFormat="1" ht="1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T13" s="15" t="s">
        <v>26</v>
      </c>
      <c r="V13" s="21"/>
      <c r="W13" s="15"/>
      <c r="X13" s="15"/>
      <c r="Y13" s="15"/>
      <c r="Z13" s="15"/>
      <c r="AA13" s="15"/>
      <c r="AB13" s="15"/>
      <c r="AC13" s="22"/>
      <c r="AD13" s="15"/>
      <c r="AE13" s="15"/>
      <c r="AF13" s="15"/>
      <c r="AG13" s="15"/>
    </row>
    <row r="14" spans="2:33" s="3" customFormat="1" ht="1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T14" s="15" t="s">
        <v>25</v>
      </c>
      <c r="V14" s="21"/>
      <c r="W14" s="15"/>
      <c r="X14" s="15"/>
      <c r="Y14" s="15"/>
      <c r="Z14" s="15"/>
      <c r="AA14" s="15"/>
      <c r="AB14" s="15"/>
      <c r="AC14" s="22"/>
      <c r="AD14" s="23"/>
      <c r="AE14" s="23"/>
      <c r="AF14" s="23"/>
      <c r="AG14" s="15"/>
    </row>
    <row r="15" spans="2:33" s="3" customFormat="1" ht="10.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T15" s="15"/>
      <c r="W15" s="15"/>
      <c r="X15" s="15"/>
      <c r="Y15" s="15"/>
      <c r="Z15" s="15"/>
      <c r="AA15" s="15"/>
      <c r="AB15" s="15"/>
      <c r="AC15" s="15"/>
      <c r="AD15" s="23"/>
      <c r="AE15" s="23"/>
      <c r="AF15" s="23"/>
      <c r="AG15" s="15"/>
    </row>
    <row r="16" spans="2:33" s="3" customFormat="1" ht="12.75" customHeight="1">
      <c r="B16" s="15"/>
      <c r="C16" s="15" t="s">
        <v>35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23"/>
      <c r="AE16" s="23"/>
      <c r="AF16" s="23"/>
      <c r="AG16" s="15"/>
    </row>
    <row r="17" spans="2:33" s="3" customFormat="1" ht="12.75" customHeight="1">
      <c r="B17" s="135" t="s">
        <v>24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</row>
    <row r="18" spans="2:33" s="3" customFormat="1" ht="12.7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2:33" s="3" customFormat="1" ht="24.75" customHeight="1">
      <c r="B19" s="172" t="s">
        <v>36</v>
      </c>
      <c r="C19" s="172"/>
      <c r="D19" s="172"/>
      <c r="E19" s="172"/>
      <c r="F19" s="172"/>
      <c r="G19" s="172"/>
      <c r="H19" s="89" t="s">
        <v>80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1"/>
    </row>
    <row r="20" spans="2:33" s="3" customFormat="1" ht="24.75" customHeight="1">
      <c r="B20" s="172" t="s">
        <v>23</v>
      </c>
      <c r="C20" s="172"/>
      <c r="D20" s="172"/>
      <c r="E20" s="172"/>
      <c r="F20" s="172"/>
      <c r="G20" s="172"/>
      <c r="H20" s="173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5"/>
    </row>
    <row r="21" spans="2:33" s="3" customFormat="1" ht="21" customHeight="1">
      <c r="B21" s="131" t="s">
        <v>22</v>
      </c>
      <c r="C21" s="132"/>
      <c r="D21" s="132"/>
      <c r="E21" s="132"/>
      <c r="F21" s="132"/>
      <c r="G21" s="133"/>
      <c r="H21" s="160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2"/>
    </row>
    <row r="22" spans="2:33" s="3" customFormat="1" ht="21" customHeight="1">
      <c r="B22" s="137"/>
      <c r="C22" s="138"/>
      <c r="D22" s="138"/>
      <c r="E22" s="138"/>
      <c r="F22" s="138"/>
      <c r="G22" s="139"/>
      <c r="H22" s="163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5"/>
    </row>
    <row r="23" spans="2:33" s="3" customFormat="1" ht="19.5" customHeight="1">
      <c r="B23" s="114" t="s">
        <v>21</v>
      </c>
      <c r="C23" s="115"/>
      <c r="D23" s="115"/>
      <c r="E23" s="115"/>
      <c r="F23" s="115"/>
      <c r="G23" s="116"/>
      <c r="H23" s="154" t="s">
        <v>51</v>
      </c>
      <c r="I23" s="155"/>
      <c r="J23" s="155"/>
      <c r="K23" s="155"/>
      <c r="L23" s="155"/>
      <c r="M23" s="155"/>
      <c r="N23" s="156"/>
      <c r="O23" s="24"/>
      <c r="P23" s="25" t="s">
        <v>62</v>
      </c>
      <c r="Q23" s="25"/>
      <c r="R23" s="5"/>
      <c r="S23" s="26"/>
      <c r="T23" s="26"/>
      <c r="U23" s="26"/>
      <c r="V23" s="26"/>
      <c r="W23" s="26"/>
      <c r="X23" s="27" t="s">
        <v>61</v>
      </c>
      <c r="Y23" s="28"/>
      <c r="Z23" s="27"/>
      <c r="AA23" s="27"/>
      <c r="AB23" s="27"/>
      <c r="AC23" s="27"/>
      <c r="AD23" s="27"/>
      <c r="AE23" s="27"/>
      <c r="AF23" s="27"/>
      <c r="AG23" s="29"/>
    </row>
    <row r="24" spans="2:33" s="3" customFormat="1" ht="19.5" customHeight="1">
      <c r="B24" s="117"/>
      <c r="C24" s="118"/>
      <c r="D24" s="118"/>
      <c r="E24" s="118"/>
      <c r="F24" s="118"/>
      <c r="G24" s="119"/>
      <c r="H24" s="157"/>
      <c r="I24" s="158"/>
      <c r="J24" s="158"/>
      <c r="K24" s="158"/>
      <c r="L24" s="158"/>
      <c r="M24" s="158"/>
      <c r="N24" s="159"/>
      <c r="O24" s="30"/>
      <c r="P24" s="31" t="s">
        <v>50</v>
      </c>
      <c r="Q24" s="31"/>
      <c r="R24" s="31"/>
      <c r="S24" s="32"/>
      <c r="T24" s="32"/>
      <c r="U24" s="32"/>
      <c r="V24" s="32"/>
      <c r="W24" s="32"/>
      <c r="X24" s="33" t="s">
        <v>48</v>
      </c>
      <c r="Y24" s="34"/>
      <c r="Z24" s="34"/>
      <c r="AA24" s="34"/>
      <c r="AB24" s="34"/>
      <c r="AC24" s="34"/>
      <c r="AD24" s="34"/>
      <c r="AE24" s="34"/>
      <c r="AF24" s="34"/>
      <c r="AG24" s="35"/>
    </row>
    <row r="25" spans="2:33" s="3" customFormat="1" ht="12.75" customHeight="1">
      <c r="B25" s="117"/>
      <c r="C25" s="118"/>
      <c r="D25" s="118"/>
      <c r="E25" s="118"/>
      <c r="F25" s="118"/>
      <c r="G25" s="119"/>
      <c r="H25" s="154" t="s">
        <v>60</v>
      </c>
      <c r="I25" s="155"/>
      <c r="J25" s="155"/>
      <c r="K25" s="155"/>
      <c r="L25" s="155"/>
      <c r="M25" s="155"/>
      <c r="N25" s="156"/>
      <c r="O25" s="166" t="s">
        <v>118</v>
      </c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8"/>
    </row>
    <row r="26" spans="2:33" s="3" customFormat="1" ht="12.75" customHeight="1">
      <c r="B26" s="117"/>
      <c r="C26" s="118"/>
      <c r="D26" s="118"/>
      <c r="E26" s="118"/>
      <c r="F26" s="118"/>
      <c r="G26" s="119"/>
      <c r="H26" s="157"/>
      <c r="I26" s="158"/>
      <c r="J26" s="158"/>
      <c r="K26" s="158"/>
      <c r="L26" s="158"/>
      <c r="M26" s="158"/>
      <c r="N26" s="159"/>
      <c r="O26" s="169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1"/>
    </row>
    <row r="27" spans="2:33" s="3" customFormat="1" ht="19.5" customHeight="1">
      <c r="B27" s="120"/>
      <c r="C27" s="121"/>
      <c r="D27" s="121"/>
      <c r="E27" s="121"/>
      <c r="F27" s="121"/>
      <c r="G27" s="122"/>
      <c r="H27" s="150" t="s">
        <v>49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2"/>
    </row>
    <row r="28" spans="2:33" s="3" customFormat="1" ht="19.5" customHeight="1">
      <c r="B28" s="131" t="s">
        <v>20</v>
      </c>
      <c r="C28" s="132"/>
      <c r="D28" s="132"/>
      <c r="E28" s="132"/>
      <c r="F28" s="132"/>
      <c r="G28" s="133"/>
      <c r="H28" s="150" t="s">
        <v>52</v>
      </c>
      <c r="I28" s="151"/>
      <c r="J28" s="151"/>
      <c r="K28" s="151"/>
      <c r="L28" s="152"/>
      <c r="M28" s="150" t="s">
        <v>53</v>
      </c>
      <c r="N28" s="151"/>
      <c r="O28" s="151"/>
      <c r="P28" s="151"/>
      <c r="Q28" s="151"/>
      <c r="R28" s="151"/>
      <c r="S28" s="151"/>
      <c r="T28" s="151"/>
      <c r="U28" s="151"/>
      <c r="V28" s="152"/>
      <c r="W28" s="150" t="s">
        <v>54</v>
      </c>
      <c r="X28" s="151"/>
      <c r="Y28" s="151"/>
      <c r="Z28" s="151"/>
      <c r="AA28" s="151"/>
      <c r="AB28" s="151"/>
      <c r="AC28" s="151"/>
      <c r="AD28" s="151"/>
      <c r="AE28" s="151"/>
      <c r="AF28" s="151"/>
      <c r="AG28" s="152"/>
    </row>
    <row r="29" spans="2:33" s="3" customFormat="1" ht="19.5" customHeight="1">
      <c r="B29" s="134"/>
      <c r="C29" s="135"/>
      <c r="D29" s="135"/>
      <c r="E29" s="135"/>
      <c r="F29" s="135"/>
      <c r="G29" s="136"/>
      <c r="H29" s="154" t="s">
        <v>81</v>
      </c>
      <c r="I29" s="155"/>
      <c r="J29" s="155"/>
      <c r="K29" s="156"/>
      <c r="L29" s="36" t="s">
        <v>55</v>
      </c>
      <c r="M29" s="153" t="s">
        <v>57</v>
      </c>
      <c r="N29" s="153"/>
      <c r="O29" s="153"/>
      <c r="P29" s="153"/>
      <c r="Q29" s="153"/>
      <c r="R29" s="153"/>
      <c r="S29" s="153"/>
      <c r="T29" s="153"/>
      <c r="U29" s="153"/>
      <c r="V29" s="153"/>
      <c r="W29" s="153" t="s">
        <v>58</v>
      </c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</row>
    <row r="30" spans="2:33" s="3" customFormat="1" ht="19.5" customHeight="1">
      <c r="B30" s="134"/>
      <c r="C30" s="135"/>
      <c r="D30" s="135"/>
      <c r="E30" s="135"/>
      <c r="F30" s="135"/>
      <c r="G30" s="136"/>
      <c r="H30" s="157"/>
      <c r="I30" s="158"/>
      <c r="J30" s="158"/>
      <c r="K30" s="159"/>
      <c r="L30" s="36" t="s">
        <v>56</v>
      </c>
      <c r="M30" s="153" t="s">
        <v>59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 t="s">
        <v>59</v>
      </c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</row>
    <row r="31" spans="2:33" s="3" customFormat="1" ht="19.5" customHeight="1">
      <c r="B31" s="137"/>
      <c r="C31" s="138"/>
      <c r="D31" s="138"/>
      <c r="E31" s="138"/>
      <c r="F31" s="138"/>
      <c r="G31" s="139"/>
      <c r="H31" s="95" t="s">
        <v>72</v>
      </c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7"/>
    </row>
    <row r="32" spans="2:33" s="3" customFormat="1" ht="19.5" customHeight="1">
      <c r="B32" s="128" t="s">
        <v>18</v>
      </c>
      <c r="C32" s="129"/>
      <c r="D32" s="129"/>
      <c r="E32" s="129"/>
      <c r="F32" s="129"/>
      <c r="G32" s="130"/>
      <c r="H32" s="89" t="s">
        <v>38</v>
      </c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1"/>
    </row>
    <row r="33" spans="2:37" s="3" customFormat="1" ht="19.5" customHeight="1">
      <c r="B33" s="131" t="s">
        <v>17</v>
      </c>
      <c r="C33" s="132"/>
      <c r="D33" s="132"/>
      <c r="E33" s="132"/>
      <c r="F33" s="132"/>
      <c r="G33" s="133"/>
      <c r="H33" s="140" t="s">
        <v>39</v>
      </c>
      <c r="I33" s="141"/>
      <c r="J33" s="141"/>
      <c r="K33" s="141"/>
      <c r="L33" s="141"/>
      <c r="M33" s="141"/>
      <c r="N33" s="141"/>
      <c r="O33" s="141"/>
      <c r="P33" s="141"/>
      <c r="Q33" s="142" t="s">
        <v>40</v>
      </c>
      <c r="R33" s="142"/>
      <c r="S33" s="142"/>
      <c r="T33" s="142"/>
      <c r="U33" s="142"/>
      <c r="V33" s="142"/>
      <c r="W33" s="142"/>
      <c r="X33" s="142" t="s">
        <v>41</v>
      </c>
      <c r="Y33" s="142"/>
      <c r="Z33" s="142"/>
      <c r="AA33" s="142"/>
      <c r="AB33" s="142"/>
      <c r="AC33" s="142"/>
      <c r="AD33" s="142"/>
      <c r="AE33" s="142"/>
      <c r="AF33" s="142"/>
      <c r="AG33" s="143"/>
      <c r="AK33" s="3" t="s">
        <v>19</v>
      </c>
    </row>
    <row r="34" spans="2:33" s="3" customFormat="1" ht="19.5" customHeight="1">
      <c r="B34" s="134"/>
      <c r="C34" s="135"/>
      <c r="D34" s="135"/>
      <c r="E34" s="135"/>
      <c r="F34" s="135"/>
      <c r="G34" s="136"/>
      <c r="H34" s="144" t="s">
        <v>42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6"/>
    </row>
    <row r="35" spans="2:33" s="3" customFormat="1" ht="19.5" customHeight="1">
      <c r="B35" s="137"/>
      <c r="C35" s="138"/>
      <c r="D35" s="138"/>
      <c r="E35" s="138"/>
      <c r="F35" s="138"/>
      <c r="G35" s="139"/>
      <c r="H35" s="147" t="s">
        <v>43</v>
      </c>
      <c r="I35" s="148"/>
      <c r="J35" s="148"/>
      <c r="K35" s="148"/>
      <c r="L35" s="148"/>
      <c r="M35" s="148"/>
      <c r="N35" s="148"/>
      <c r="O35" s="37"/>
      <c r="P35" s="148" t="s">
        <v>44</v>
      </c>
      <c r="Q35" s="148"/>
      <c r="R35" s="148"/>
      <c r="S35" s="148"/>
      <c r="T35" s="148"/>
      <c r="U35" s="148" t="s">
        <v>45</v>
      </c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9"/>
    </row>
    <row r="36" s="2" customFormat="1" ht="5.25" customHeight="1"/>
    <row r="37" spans="2:33" s="3" customFormat="1" ht="30" customHeight="1">
      <c r="B37" s="113" t="s">
        <v>73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2:33" s="3" customFormat="1" ht="15" customHeight="1">
      <c r="B38" s="114" t="s">
        <v>16</v>
      </c>
      <c r="C38" s="115"/>
      <c r="D38" s="115"/>
      <c r="E38" s="115"/>
      <c r="F38" s="115"/>
      <c r="G38" s="116"/>
      <c r="H38" s="8" t="s">
        <v>15</v>
      </c>
      <c r="I38" s="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0"/>
      <c r="V38" s="40"/>
      <c r="W38" s="41"/>
      <c r="X38" s="123"/>
      <c r="Y38" s="124"/>
      <c r="Z38" s="42" t="s">
        <v>14</v>
      </c>
      <c r="AA38" s="40"/>
      <c r="AB38" s="40"/>
      <c r="AC38" s="40"/>
      <c r="AD38" s="40"/>
      <c r="AE38" s="40"/>
      <c r="AF38" s="40"/>
      <c r="AG38" s="41"/>
    </row>
    <row r="39" spans="2:33" s="3" customFormat="1" ht="15.75" customHeight="1">
      <c r="B39" s="117"/>
      <c r="C39" s="118"/>
      <c r="D39" s="118"/>
      <c r="E39" s="118"/>
      <c r="F39" s="118"/>
      <c r="G39" s="119"/>
      <c r="H39" s="8" t="s">
        <v>13</v>
      </c>
      <c r="I39" s="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17"/>
      <c r="W39" s="2"/>
      <c r="X39" s="123"/>
      <c r="Y39" s="124"/>
      <c r="Z39" s="42" t="s">
        <v>12</v>
      </c>
      <c r="AA39" s="40"/>
      <c r="AB39" s="40"/>
      <c r="AC39" s="40"/>
      <c r="AD39" s="40"/>
      <c r="AE39" s="40"/>
      <c r="AF39" s="40"/>
      <c r="AG39" s="41"/>
    </row>
    <row r="40" spans="2:33" s="2" customFormat="1" ht="66" customHeight="1">
      <c r="B40" s="117"/>
      <c r="C40" s="118"/>
      <c r="D40" s="118"/>
      <c r="E40" s="118"/>
      <c r="F40" s="118"/>
      <c r="G40" s="119"/>
      <c r="H40" s="125" t="s">
        <v>82</v>
      </c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7"/>
      <c r="X40" s="123"/>
      <c r="Y40" s="124"/>
      <c r="Z40" s="42" t="s">
        <v>11</v>
      </c>
      <c r="AA40" s="40"/>
      <c r="AB40" s="40"/>
      <c r="AC40" s="40"/>
      <c r="AD40" s="40"/>
      <c r="AE40" s="40"/>
      <c r="AF40" s="40"/>
      <c r="AG40" s="41"/>
    </row>
    <row r="41" spans="2:33" s="2" customFormat="1" ht="18" customHeight="1">
      <c r="B41" s="117"/>
      <c r="C41" s="118"/>
      <c r="D41" s="118"/>
      <c r="E41" s="118"/>
      <c r="F41" s="118"/>
      <c r="G41" s="119"/>
      <c r="H41" s="45" t="s">
        <v>74</v>
      </c>
      <c r="I41" s="46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4"/>
      <c r="X41" s="123"/>
      <c r="Y41" s="124"/>
      <c r="Z41" s="81" t="s">
        <v>75</v>
      </c>
      <c r="AA41" s="82"/>
      <c r="AB41" s="82"/>
      <c r="AC41" s="82"/>
      <c r="AD41" s="82"/>
      <c r="AE41" s="82"/>
      <c r="AF41" s="82"/>
      <c r="AG41" s="83"/>
    </row>
    <row r="42" spans="2:33" s="2" customFormat="1" ht="15" customHeight="1">
      <c r="B42" s="120"/>
      <c r="C42" s="121"/>
      <c r="D42" s="121"/>
      <c r="E42" s="121"/>
      <c r="F42" s="121"/>
      <c r="G42" s="122"/>
      <c r="H42" s="8" t="s">
        <v>10</v>
      </c>
      <c r="I42" s="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40"/>
      <c r="V42" s="40"/>
      <c r="W42" s="41"/>
      <c r="X42" s="84"/>
      <c r="Y42" s="85"/>
      <c r="Z42" s="42" t="s">
        <v>9</v>
      </c>
      <c r="AA42" s="40"/>
      <c r="AB42" s="40"/>
      <c r="AC42" s="40"/>
      <c r="AD42" s="40"/>
      <c r="AE42" s="40"/>
      <c r="AF42" s="40"/>
      <c r="AG42" s="41"/>
    </row>
    <row r="43" spans="2:33" s="2" customFormat="1" ht="30" customHeight="1">
      <c r="B43" s="104" t="s">
        <v>84</v>
      </c>
      <c r="C43" s="105"/>
      <c r="D43" s="105"/>
      <c r="E43" s="105"/>
      <c r="F43" s="105"/>
      <c r="G43" s="106"/>
      <c r="H43" s="128" t="s">
        <v>8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69" t="s">
        <v>7</v>
      </c>
      <c r="AD43" s="70"/>
      <c r="AE43" s="70"/>
      <c r="AF43" s="70"/>
      <c r="AG43" s="71"/>
    </row>
    <row r="44" spans="2:33" s="2" customFormat="1" ht="27.75" customHeight="1">
      <c r="B44" s="107" t="s">
        <v>63</v>
      </c>
      <c r="C44" s="108"/>
      <c r="D44" s="108"/>
      <c r="E44" s="108"/>
      <c r="F44" s="108"/>
      <c r="G44" s="109"/>
      <c r="H44" s="86" t="s">
        <v>119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72">
        <f>IF(X38=0,0,21000)</f>
        <v>0</v>
      </c>
      <c r="AD44" s="73"/>
      <c r="AE44" s="73"/>
      <c r="AF44" s="73"/>
      <c r="AG44" s="74"/>
    </row>
    <row r="45" spans="2:33" s="2" customFormat="1" ht="28.5" customHeight="1">
      <c r="B45" s="110"/>
      <c r="C45" s="111"/>
      <c r="D45" s="111"/>
      <c r="E45" s="111"/>
      <c r="F45" s="111"/>
      <c r="G45" s="112"/>
      <c r="H45" s="86" t="s">
        <v>120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75">
        <f>IF(X41="有",31000,0)</f>
        <v>0</v>
      </c>
      <c r="AD45" s="76"/>
      <c r="AE45" s="76"/>
      <c r="AF45" s="76"/>
      <c r="AG45" s="77"/>
    </row>
    <row r="46" spans="2:33" s="2" customFormat="1" ht="28.5" customHeight="1">
      <c r="B46" s="93" t="s">
        <v>64</v>
      </c>
      <c r="C46" s="93"/>
      <c r="D46" s="93"/>
      <c r="E46" s="93"/>
      <c r="F46" s="93"/>
      <c r="G46" s="93"/>
      <c r="H46" s="86" t="s">
        <v>46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>
        <f>X38*X39*X40*1.1</f>
        <v>0</v>
      </c>
      <c r="AD46" s="79"/>
      <c r="AE46" s="79"/>
      <c r="AF46" s="79"/>
      <c r="AG46" s="80"/>
    </row>
    <row r="47" spans="2:33" s="2" customFormat="1" ht="28.5" customHeight="1">
      <c r="B47" s="93" t="s">
        <v>65</v>
      </c>
      <c r="C47" s="93"/>
      <c r="D47" s="93"/>
      <c r="E47" s="93"/>
      <c r="F47" s="93"/>
      <c r="G47" s="93"/>
      <c r="H47" s="86" t="s">
        <v>71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5">
        <v>0</v>
      </c>
      <c r="AD47" s="76"/>
      <c r="AE47" s="76"/>
      <c r="AF47" s="76"/>
      <c r="AG47" s="77"/>
    </row>
    <row r="48" spans="2:39" s="2" customFormat="1" ht="28.5" customHeight="1">
      <c r="B48" s="93" t="s">
        <v>66</v>
      </c>
      <c r="C48" s="93"/>
      <c r="D48" s="93"/>
      <c r="E48" s="93"/>
      <c r="F48" s="93"/>
      <c r="G48" s="93"/>
      <c r="H48" s="86" t="s">
        <v>47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101">
        <v>0</v>
      </c>
      <c r="AD48" s="102"/>
      <c r="AE48" s="102"/>
      <c r="AF48" s="102"/>
      <c r="AG48" s="103"/>
      <c r="AM48" s="3"/>
    </row>
    <row r="49" spans="2:33" s="2" customFormat="1" ht="28.5" customHeight="1">
      <c r="B49" s="93" t="s">
        <v>67</v>
      </c>
      <c r="C49" s="93"/>
      <c r="D49" s="93"/>
      <c r="E49" s="93"/>
      <c r="F49" s="93"/>
      <c r="G49" s="93"/>
      <c r="H49" s="4" t="s">
        <v>121</v>
      </c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7"/>
      <c r="AC49" s="75">
        <v>0</v>
      </c>
      <c r="AD49" s="76"/>
      <c r="AE49" s="76"/>
      <c r="AF49" s="76"/>
      <c r="AG49" s="77"/>
    </row>
    <row r="50" spans="2:33" s="2" customFormat="1" ht="28.5" customHeight="1">
      <c r="B50" s="93" t="s">
        <v>68</v>
      </c>
      <c r="C50" s="93"/>
      <c r="D50" s="93"/>
      <c r="E50" s="93"/>
      <c r="F50" s="93"/>
      <c r="G50" s="93"/>
      <c r="H50" s="86" t="s">
        <v>69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78">
        <f>ROUNDUP(SUM(AC44:AG48)*0.1,0)</f>
        <v>0</v>
      </c>
      <c r="AD50" s="79"/>
      <c r="AE50" s="79"/>
      <c r="AF50" s="79"/>
      <c r="AG50" s="80"/>
    </row>
    <row r="51" spans="2:33" s="2" customFormat="1" ht="24.75" customHeight="1">
      <c r="B51" s="93" t="s">
        <v>6</v>
      </c>
      <c r="C51" s="93"/>
      <c r="D51" s="93"/>
      <c r="E51" s="93"/>
      <c r="F51" s="93"/>
      <c r="G51" s="93"/>
      <c r="H51" s="89" t="s">
        <v>70</v>
      </c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78">
        <f>SUM(AC44:AG50)</f>
        <v>0</v>
      </c>
      <c r="AD51" s="79"/>
      <c r="AE51" s="79"/>
      <c r="AF51" s="79"/>
      <c r="AG51" s="80"/>
    </row>
    <row r="52" spans="2:33" s="2" customFormat="1" ht="24.75" customHeight="1">
      <c r="B52" s="94" t="s">
        <v>5</v>
      </c>
      <c r="C52" s="94"/>
      <c r="D52" s="94"/>
      <c r="E52" s="94"/>
      <c r="F52" s="94"/>
      <c r="G52" s="94"/>
      <c r="H52" s="95" t="s">
        <v>4</v>
      </c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98">
        <f>ROUNDUP(AC51*0.3,0)</f>
        <v>0</v>
      </c>
      <c r="AD52" s="99"/>
      <c r="AE52" s="99"/>
      <c r="AF52" s="99"/>
      <c r="AG52" s="100"/>
    </row>
    <row r="53" spans="2:33" s="2" customFormat="1" ht="24.75" customHeight="1">
      <c r="B53" s="69" t="s">
        <v>3</v>
      </c>
      <c r="C53" s="70"/>
      <c r="D53" s="70"/>
      <c r="E53" s="70"/>
      <c r="F53" s="70"/>
      <c r="G53" s="71"/>
      <c r="H53" s="89" t="s">
        <v>2</v>
      </c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8">
        <f>SUM(AC51:AC52)</f>
        <v>0</v>
      </c>
      <c r="AD53" s="99"/>
      <c r="AE53" s="99"/>
      <c r="AF53" s="99"/>
      <c r="AG53" s="100"/>
    </row>
    <row r="54" spans="2:33" s="2" customFormat="1" ht="21.75" customHeight="1">
      <c r="B54" s="10"/>
      <c r="C54" s="10"/>
      <c r="D54" s="10"/>
      <c r="E54" s="10"/>
      <c r="F54" s="10"/>
      <c r="G54" s="1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  <c r="AA54" s="12"/>
      <c r="AB54" s="12"/>
      <c r="AC54" s="12"/>
      <c r="AD54" s="12"/>
      <c r="AE54" s="12"/>
      <c r="AF54" s="12"/>
      <c r="AG54" s="12"/>
    </row>
    <row r="55" spans="2:33" s="2" customFormat="1" ht="15" customHeight="1">
      <c r="B55" s="13"/>
      <c r="C55" s="14" t="s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2:33" s="2" customFormat="1" ht="15" customHeight="1">
      <c r="B56" s="15" t="s">
        <v>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2:33" s="2" customFormat="1" ht="15" customHeight="1">
      <c r="B57" s="92" t="s">
        <v>76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</row>
    <row r="58" spans="2:33" s="2" customFormat="1" ht="15" customHeight="1">
      <c r="B58" s="92" t="s">
        <v>77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</row>
    <row r="59" spans="2:33" s="2" customFormat="1" ht="27" customHeight="1">
      <c r="B59" s="247" t="s">
        <v>122</v>
      </c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</row>
  </sheetData>
  <sheetProtection/>
  <mergeCells count="79">
    <mergeCell ref="B20:G20"/>
    <mergeCell ref="H20:AG20"/>
    <mergeCell ref="S1:U1"/>
    <mergeCell ref="V1:AG1"/>
    <mergeCell ref="B3:AG3"/>
    <mergeCell ref="B4:AG4"/>
    <mergeCell ref="B17:AG17"/>
    <mergeCell ref="B19:G19"/>
    <mergeCell ref="H19:AG19"/>
    <mergeCell ref="B21:G22"/>
    <mergeCell ref="H21:AG22"/>
    <mergeCell ref="B23:G27"/>
    <mergeCell ref="H23:N24"/>
    <mergeCell ref="H25:N26"/>
    <mergeCell ref="H27:AG27"/>
    <mergeCell ref="O25:AG26"/>
    <mergeCell ref="B28:G31"/>
    <mergeCell ref="H28:L28"/>
    <mergeCell ref="M28:V28"/>
    <mergeCell ref="W28:AG28"/>
    <mergeCell ref="M29:V29"/>
    <mergeCell ref="W29:AG29"/>
    <mergeCell ref="M30:V30"/>
    <mergeCell ref="W30:AG30"/>
    <mergeCell ref="H31:AG31"/>
    <mergeCell ref="H29:K30"/>
    <mergeCell ref="B32:G32"/>
    <mergeCell ref="H32:AG32"/>
    <mergeCell ref="B33:G35"/>
    <mergeCell ref="H33:P33"/>
    <mergeCell ref="Q33:W33"/>
    <mergeCell ref="X33:AG33"/>
    <mergeCell ref="H34:AG34"/>
    <mergeCell ref="H35:N35"/>
    <mergeCell ref="P35:T35"/>
    <mergeCell ref="U35:AG35"/>
    <mergeCell ref="B43:G43"/>
    <mergeCell ref="B44:G45"/>
    <mergeCell ref="B37:L37"/>
    <mergeCell ref="B38:G42"/>
    <mergeCell ref="X38:Y38"/>
    <mergeCell ref="X39:Y39"/>
    <mergeCell ref="H40:W40"/>
    <mergeCell ref="X40:Y40"/>
    <mergeCell ref="X41:Y41"/>
    <mergeCell ref="H43:AB43"/>
    <mergeCell ref="B48:G48"/>
    <mergeCell ref="B49:G49"/>
    <mergeCell ref="B50:G50"/>
    <mergeCell ref="AC48:AG48"/>
    <mergeCell ref="AC49:AG49"/>
    <mergeCell ref="B46:G46"/>
    <mergeCell ref="B47:G47"/>
    <mergeCell ref="AC47:AG47"/>
    <mergeCell ref="B57:AG57"/>
    <mergeCell ref="B58:AG58"/>
    <mergeCell ref="H53:AB53"/>
    <mergeCell ref="B51:G51"/>
    <mergeCell ref="B52:G52"/>
    <mergeCell ref="H52:AB52"/>
    <mergeCell ref="AC51:AG51"/>
    <mergeCell ref="AC52:AG52"/>
    <mergeCell ref="AC53:AG53"/>
    <mergeCell ref="B59:AG59"/>
    <mergeCell ref="H44:AB44"/>
    <mergeCell ref="H45:AB45"/>
    <mergeCell ref="H46:AB46"/>
    <mergeCell ref="H47:AB47"/>
    <mergeCell ref="H48:AB48"/>
    <mergeCell ref="H50:AB50"/>
    <mergeCell ref="H51:AB51"/>
    <mergeCell ref="B53:G53"/>
    <mergeCell ref="AC50:AG50"/>
    <mergeCell ref="AC43:AG43"/>
    <mergeCell ref="AC44:AG44"/>
    <mergeCell ref="AC45:AG45"/>
    <mergeCell ref="AC46:AG46"/>
    <mergeCell ref="Z41:AG41"/>
    <mergeCell ref="X42:Y42"/>
  </mergeCells>
  <dataValidations count="2">
    <dataValidation allowBlank="1" showInputMessage="1" showErrorMessage="1" imeMode="off" sqref="X41:X42 X38:X39"/>
    <dataValidation type="list" allowBlank="1" showInputMessage="1" showErrorMessage="1" imeMode="off" sqref="X40">
      <formula1>"20000,30000"</formula1>
    </dataValidation>
  </dataValidations>
  <printOptions/>
  <pageMargins left="0.7" right="0.7" top="0.75" bottom="0.75" header="0.3" footer="0.3"/>
  <pageSetup fitToWidth="0" fitToHeight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view="pageBreakPreview" zoomScaleSheetLayoutView="100" zoomScalePageLayoutView="0" workbookViewId="0" topLeftCell="A40">
      <selection activeCell="AC46" sqref="AC46:AG46"/>
    </sheetView>
  </sheetViews>
  <sheetFormatPr defaultColWidth="9.00390625" defaultRowHeight="13.5"/>
  <cols>
    <col min="1" max="16" width="3.625" style="68" customWidth="1"/>
    <col min="17" max="17" width="4.375" style="68" customWidth="1"/>
    <col min="18" max="18" width="4.625" style="68" customWidth="1"/>
    <col min="19" max="19" width="4.125" style="68" customWidth="1"/>
    <col min="20" max="22" width="3.625" style="68" customWidth="1"/>
    <col min="23" max="23" width="6.75390625" style="68" customWidth="1"/>
    <col min="24" max="32" width="3.625" style="68" customWidth="1"/>
    <col min="33" max="33" width="5.00390625" style="68" customWidth="1"/>
    <col min="34" max="34" width="3.125" style="68" customWidth="1"/>
    <col min="35" max="16384" width="9.00390625" style="68" customWidth="1"/>
  </cols>
  <sheetData>
    <row r="1" spans="1:256" ht="15.75" customHeight="1" thickBot="1">
      <c r="A1" s="33"/>
      <c r="B1" s="31" t="s">
        <v>79</v>
      </c>
      <c r="C1" s="49"/>
      <c r="D1" s="49"/>
      <c r="E1" s="49"/>
      <c r="F1" s="49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39" t="s">
        <v>34</v>
      </c>
      <c r="T1" s="240"/>
      <c r="U1" s="241"/>
      <c r="V1" s="242" t="s">
        <v>85</v>
      </c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4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12.75">
      <c r="A2" s="33"/>
      <c r="B2" s="3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ht="12.75" customHeight="1">
      <c r="A3" s="33"/>
      <c r="B3" s="245" t="s">
        <v>106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ht="41.25" customHeight="1">
      <c r="A4" s="31"/>
      <c r="B4" s="246" t="s">
        <v>33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ht="12.75">
      <c r="A5" s="3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2.75">
      <c r="A6" s="31"/>
      <c r="B6" s="31"/>
      <c r="C6" s="31" t="s">
        <v>32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52"/>
      <c r="S7" s="31"/>
      <c r="T7" s="52" t="s">
        <v>31</v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3"/>
      <c r="S8" s="31"/>
      <c r="T8" s="33" t="s">
        <v>30</v>
      </c>
      <c r="U8" s="31"/>
      <c r="V8" s="31"/>
      <c r="W8" s="237" t="s">
        <v>114</v>
      </c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3"/>
      <c r="S9" s="31"/>
      <c r="T9" s="33"/>
      <c r="U9" s="31"/>
      <c r="V9" s="53"/>
      <c r="W9" s="237" t="s">
        <v>86</v>
      </c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ht="1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3"/>
      <c r="S10" s="31"/>
      <c r="T10" s="33" t="s">
        <v>29</v>
      </c>
      <c r="U10" s="31"/>
      <c r="V10" s="53"/>
      <c r="W10" s="237" t="s">
        <v>87</v>
      </c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3"/>
      <c r="S11" s="31"/>
      <c r="T11" s="33" t="s">
        <v>28</v>
      </c>
      <c r="U11" s="31"/>
      <c r="V11" s="54"/>
      <c r="W11" s="237" t="s">
        <v>88</v>
      </c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52"/>
      <c r="S12" s="31"/>
      <c r="T12" s="52" t="s">
        <v>27</v>
      </c>
      <c r="U12" s="31"/>
      <c r="V12" s="31"/>
      <c r="W12" s="31"/>
      <c r="X12" s="31"/>
      <c r="Y12" s="31"/>
      <c r="Z12" s="31"/>
      <c r="AA12" s="31"/>
      <c r="AB12" s="31"/>
      <c r="AC12" s="5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 t="s">
        <v>26</v>
      </c>
      <c r="U13" s="31"/>
      <c r="V13" s="54"/>
      <c r="W13" s="237" t="s">
        <v>89</v>
      </c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5" customHeight="1">
      <c r="A14" s="31"/>
      <c r="B14" s="31"/>
      <c r="C14" s="56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 t="s">
        <v>25</v>
      </c>
      <c r="U14" s="31"/>
      <c r="V14" s="54"/>
      <c r="W14" s="237" t="s">
        <v>90</v>
      </c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57"/>
      <c r="AE15" s="57"/>
      <c r="AF15" s="57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2.75">
      <c r="A16" s="31"/>
      <c r="B16" s="31"/>
      <c r="C16" s="31" t="s">
        <v>35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57"/>
      <c r="AE16" s="57"/>
      <c r="AF16" s="57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2.75">
      <c r="A17" s="31"/>
      <c r="B17" s="216" t="s">
        <v>24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2.75">
      <c r="A18" s="3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21" customHeight="1">
      <c r="A19" s="31"/>
      <c r="B19" s="153" t="s">
        <v>36</v>
      </c>
      <c r="C19" s="153"/>
      <c r="D19" s="153"/>
      <c r="E19" s="153"/>
      <c r="F19" s="153"/>
      <c r="G19" s="153"/>
      <c r="H19" s="95" t="s">
        <v>107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7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21" customHeight="1">
      <c r="A20" s="31"/>
      <c r="B20" s="153" t="s">
        <v>23</v>
      </c>
      <c r="C20" s="153"/>
      <c r="D20" s="153"/>
      <c r="E20" s="153"/>
      <c r="F20" s="153"/>
      <c r="G20" s="153"/>
      <c r="H20" s="228" t="s">
        <v>91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30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12.75">
      <c r="A21" s="31"/>
      <c r="B21" s="166" t="s">
        <v>22</v>
      </c>
      <c r="C21" s="167"/>
      <c r="D21" s="167"/>
      <c r="E21" s="167"/>
      <c r="F21" s="167"/>
      <c r="G21" s="168"/>
      <c r="H21" s="231" t="s">
        <v>92</v>
      </c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3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23.25" customHeight="1">
      <c r="A22" s="31"/>
      <c r="B22" s="169"/>
      <c r="C22" s="170"/>
      <c r="D22" s="170"/>
      <c r="E22" s="170"/>
      <c r="F22" s="170"/>
      <c r="G22" s="171"/>
      <c r="H22" s="234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6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9.5" customHeight="1">
      <c r="A23" s="31"/>
      <c r="B23" s="154" t="s">
        <v>21</v>
      </c>
      <c r="C23" s="155"/>
      <c r="D23" s="155"/>
      <c r="E23" s="155"/>
      <c r="F23" s="155"/>
      <c r="G23" s="156"/>
      <c r="H23" s="154" t="s">
        <v>51</v>
      </c>
      <c r="I23" s="155"/>
      <c r="J23" s="155"/>
      <c r="K23" s="155"/>
      <c r="L23" s="155"/>
      <c r="M23" s="155"/>
      <c r="N23" s="156"/>
      <c r="O23" s="24"/>
      <c r="P23" s="25" t="s">
        <v>62</v>
      </c>
      <c r="Q23" s="25"/>
      <c r="R23" s="5"/>
      <c r="S23" s="26"/>
      <c r="T23" s="26"/>
      <c r="U23" s="26"/>
      <c r="V23" s="26"/>
      <c r="W23" s="26"/>
      <c r="X23" s="27" t="s">
        <v>113</v>
      </c>
      <c r="Y23" s="31"/>
      <c r="Z23" s="27"/>
      <c r="AA23" s="27"/>
      <c r="AB23" s="27"/>
      <c r="AC23" s="27"/>
      <c r="AD23" s="27"/>
      <c r="AE23" s="27"/>
      <c r="AF23" s="27"/>
      <c r="AG23" s="29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19.5" customHeight="1">
      <c r="A24" s="31"/>
      <c r="B24" s="210"/>
      <c r="C24" s="211"/>
      <c r="D24" s="211"/>
      <c r="E24" s="211"/>
      <c r="F24" s="211"/>
      <c r="G24" s="212"/>
      <c r="H24" s="157"/>
      <c r="I24" s="158"/>
      <c r="J24" s="158"/>
      <c r="K24" s="158"/>
      <c r="L24" s="158"/>
      <c r="M24" s="158"/>
      <c r="N24" s="159"/>
      <c r="O24" s="30"/>
      <c r="P24" s="31" t="s">
        <v>50</v>
      </c>
      <c r="Q24" s="31"/>
      <c r="R24" s="31"/>
      <c r="S24" s="32"/>
      <c r="T24" s="32"/>
      <c r="U24" s="32"/>
      <c r="V24" s="32"/>
      <c r="W24" s="32"/>
      <c r="X24" s="33" t="s">
        <v>48</v>
      </c>
      <c r="Y24" s="34"/>
      <c r="Z24" s="34"/>
      <c r="AA24" s="34"/>
      <c r="AB24" s="34"/>
      <c r="AC24" s="34"/>
      <c r="AD24" s="34"/>
      <c r="AE24" s="34"/>
      <c r="AF24" s="34"/>
      <c r="AG24" s="35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19.5" customHeight="1">
      <c r="A25" s="31"/>
      <c r="B25" s="210"/>
      <c r="C25" s="211"/>
      <c r="D25" s="211"/>
      <c r="E25" s="211"/>
      <c r="F25" s="211"/>
      <c r="G25" s="212"/>
      <c r="H25" s="154" t="s">
        <v>60</v>
      </c>
      <c r="I25" s="155"/>
      <c r="J25" s="155"/>
      <c r="K25" s="155"/>
      <c r="L25" s="155"/>
      <c r="M25" s="155"/>
      <c r="N25" s="156"/>
      <c r="O25" s="166" t="s">
        <v>93</v>
      </c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8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19.5" customHeight="1">
      <c r="A26" s="31"/>
      <c r="B26" s="210"/>
      <c r="C26" s="211"/>
      <c r="D26" s="211"/>
      <c r="E26" s="211"/>
      <c r="F26" s="211"/>
      <c r="G26" s="212"/>
      <c r="H26" s="157"/>
      <c r="I26" s="158"/>
      <c r="J26" s="158"/>
      <c r="K26" s="158"/>
      <c r="L26" s="158"/>
      <c r="M26" s="158"/>
      <c r="N26" s="159"/>
      <c r="O26" s="169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19.5" customHeight="1">
      <c r="A27" s="31"/>
      <c r="B27" s="157"/>
      <c r="C27" s="158"/>
      <c r="D27" s="158"/>
      <c r="E27" s="158"/>
      <c r="F27" s="158"/>
      <c r="G27" s="159"/>
      <c r="H27" s="150" t="s">
        <v>94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2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23.25" customHeight="1">
      <c r="A28" s="31"/>
      <c r="B28" s="166" t="s">
        <v>20</v>
      </c>
      <c r="C28" s="167"/>
      <c r="D28" s="167"/>
      <c r="E28" s="167"/>
      <c r="F28" s="167"/>
      <c r="G28" s="168"/>
      <c r="H28" s="150" t="s">
        <v>52</v>
      </c>
      <c r="I28" s="151"/>
      <c r="J28" s="151"/>
      <c r="K28" s="151"/>
      <c r="L28" s="152"/>
      <c r="M28" s="150" t="s">
        <v>53</v>
      </c>
      <c r="N28" s="151"/>
      <c r="O28" s="151"/>
      <c r="P28" s="151"/>
      <c r="Q28" s="151"/>
      <c r="R28" s="151"/>
      <c r="S28" s="151"/>
      <c r="T28" s="151"/>
      <c r="U28" s="151"/>
      <c r="V28" s="152"/>
      <c r="W28" s="150" t="s">
        <v>54</v>
      </c>
      <c r="X28" s="151"/>
      <c r="Y28" s="151"/>
      <c r="Z28" s="151"/>
      <c r="AA28" s="151"/>
      <c r="AB28" s="151"/>
      <c r="AC28" s="151"/>
      <c r="AD28" s="151"/>
      <c r="AE28" s="151"/>
      <c r="AF28" s="151"/>
      <c r="AG28" s="152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19.5" customHeight="1">
      <c r="A29" s="31"/>
      <c r="B29" s="215"/>
      <c r="C29" s="216"/>
      <c r="D29" s="216"/>
      <c r="E29" s="216"/>
      <c r="F29" s="216"/>
      <c r="G29" s="217"/>
      <c r="H29" s="154" t="s">
        <v>81</v>
      </c>
      <c r="I29" s="155"/>
      <c r="J29" s="155"/>
      <c r="K29" s="156"/>
      <c r="L29" s="36" t="s">
        <v>55</v>
      </c>
      <c r="M29" s="153" t="s">
        <v>95</v>
      </c>
      <c r="N29" s="153"/>
      <c r="O29" s="153"/>
      <c r="P29" s="153"/>
      <c r="Q29" s="153"/>
      <c r="R29" s="153"/>
      <c r="S29" s="153"/>
      <c r="T29" s="153"/>
      <c r="U29" s="153"/>
      <c r="V29" s="153"/>
      <c r="W29" s="153" t="s">
        <v>58</v>
      </c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ht="19.5" customHeight="1">
      <c r="A30" s="31"/>
      <c r="B30" s="215"/>
      <c r="C30" s="216"/>
      <c r="D30" s="216"/>
      <c r="E30" s="216"/>
      <c r="F30" s="216"/>
      <c r="G30" s="217"/>
      <c r="H30" s="157"/>
      <c r="I30" s="158"/>
      <c r="J30" s="158"/>
      <c r="K30" s="159"/>
      <c r="L30" s="36" t="s">
        <v>56</v>
      </c>
      <c r="M30" s="153" t="s">
        <v>59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 t="s">
        <v>59</v>
      </c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23.25" customHeight="1">
      <c r="A31" s="31"/>
      <c r="B31" s="169"/>
      <c r="C31" s="170"/>
      <c r="D31" s="170"/>
      <c r="E31" s="170"/>
      <c r="F31" s="170"/>
      <c r="G31" s="171"/>
      <c r="H31" s="95" t="s">
        <v>108</v>
      </c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7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18" customHeight="1">
      <c r="A32" s="31"/>
      <c r="B32" s="150" t="s">
        <v>18</v>
      </c>
      <c r="C32" s="151"/>
      <c r="D32" s="151"/>
      <c r="E32" s="151"/>
      <c r="F32" s="151"/>
      <c r="G32" s="152"/>
      <c r="H32" s="95" t="s">
        <v>109</v>
      </c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7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21.75" customHeight="1">
      <c r="A33" s="31"/>
      <c r="B33" s="166" t="s">
        <v>17</v>
      </c>
      <c r="C33" s="167"/>
      <c r="D33" s="167"/>
      <c r="E33" s="167"/>
      <c r="F33" s="167"/>
      <c r="G33" s="168"/>
      <c r="H33" s="218" t="s">
        <v>96</v>
      </c>
      <c r="I33" s="219"/>
      <c r="J33" s="219"/>
      <c r="K33" s="219"/>
      <c r="L33" s="219"/>
      <c r="M33" s="219"/>
      <c r="N33" s="219"/>
      <c r="O33" s="219"/>
      <c r="P33" s="219"/>
      <c r="Q33" s="220" t="s">
        <v>97</v>
      </c>
      <c r="R33" s="220"/>
      <c r="S33" s="220"/>
      <c r="T33" s="220"/>
      <c r="U33" s="220"/>
      <c r="V33" s="220"/>
      <c r="W33" s="220"/>
      <c r="X33" s="220" t="s">
        <v>98</v>
      </c>
      <c r="Y33" s="220"/>
      <c r="Z33" s="220"/>
      <c r="AA33" s="220"/>
      <c r="AB33" s="220"/>
      <c r="AC33" s="220"/>
      <c r="AD33" s="220"/>
      <c r="AE33" s="220"/>
      <c r="AF33" s="220"/>
      <c r="AG33" s="221"/>
      <c r="AH33" s="31"/>
      <c r="AI33" s="31"/>
      <c r="AJ33" s="31"/>
      <c r="AK33" s="31" t="s">
        <v>115</v>
      </c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21.75" customHeight="1">
      <c r="A34" s="31"/>
      <c r="B34" s="215"/>
      <c r="C34" s="216"/>
      <c r="D34" s="216"/>
      <c r="E34" s="216"/>
      <c r="F34" s="216"/>
      <c r="G34" s="217"/>
      <c r="H34" s="222" t="s">
        <v>110</v>
      </c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4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21.75" customHeight="1">
      <c r="A35" s="31"/>
      <c r="B35" s="169"/>
      <c r="C35" s="170"/>
      <c r="D35" s="170"/>
      <c r="E35" s="170"/>
      <c r="F35" s="170"/>
      <c r="G35" s="171"/>
      <c r="H35" s="225" t="s">
        <v>102</v>
      </c>
      <c r="I35" s="226"/>
      <c r="J35" s="226"/>
      <c r="K35" s="226"/>
      <c r="L35" s="226"/>
      <c r="M35" s="226"/>
      <c r="N35" s="226"/>
      <c r="O35" s="58"/>
      <c r="P35" s="226" t="s">
        <v>116</v>
      </c>
      <c r="Q35" s="226"/>
      <c r="R35" s="226"/>
      <c r="S35" s="226"/>
      <c r="T35" s="226"/>
      <c r="U35" s="226" t="s">
        <v>105</v>
      </c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7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ht="31.5" customHeight="1">
      <c r="A37" s="31"/>
      <c r="B37" s="209" t="s">
        <v>99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ht="13.5" customHeight="1">
      <c r="A38" s="31"/>
      <c r="B38" s="154" t="s">
        <v>16</v>
      </c>
      <c r="C38" s="155"/>
      <c r="D38" s="155"/>
      <c r="E38" s="155"/>
      <c r="F38" s="155"/>
      <c r="G38" s="156"/>
      <c r="H38" s="48" t="s">
        <v>15</v>
      </c>
      <c r="I38" s="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60"/>
      <c r="V38" s="60"/>
      <c r="W38" s="61"/>
      <c r="X38" s="213">
        <v>10</v>
      </c>
      <c r="Y38" s="214"/>
      <c r="Z38" s="62" t="s">
        <v>14</v>
      </c>
      <c r="AA38" s="60"/>
      <c r="AB38" s="60"/>
      <c r="AC38" s="60"/>
      <c r="AD38" s="60"/>
      <c r="AE38" s="60"/>
      <c r="AF38" s="60"/>
      <c r="AG38" s="6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ht="13.5" customHeight="1">
      <c r="A39" s="31"/>
      <c r="B39" s="210"/>
      <c r="C39" s="211"/>
      <c r="D39" s="211"/>
      <c r="E39" s="211"/>
      <c r="F39" s="211"/>
      <c r="G39" s="212"/>
      <c r="H39" s="48" t="s">
        <v>13</v>
      </c>
      <c r="I39" s="6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60"/>
      <c r="V39" s="33"/>
      <c r="W39" s="33"/>
      <c r="X39" s="213">
        <v>2</v>
      </c>
      <c r="Y39" s="214"/>
      <c r="Z39" s="62" t="s">
        <v>12</v>
      </c>
      <c r="AA39" s="60"/>
      <c r="AB39" s="60"/>
      <c r="AC39" s="60"/>
      <c r="AD39" s="60"/>
      <c r="AE39" s="60"/>
      <c r="AF39" s="60"/>
      <c r="AG39" s="6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ht="65.25" customHeight="1">
      <c r="A40" s="33"/>
      <c r="B40" s="210"/>
      <c r="C40" s="211"/>
      <c r="D40" s="211"/>
      <c r="E40" s="211"/>
      <c r="F40" s="211"/>
      <c r="G40" s="212"/>
      <c r="H40" s="125" t="s">
        <v>82</v>
      </c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7"/>
      <c r="X40" s="213">
        <v>30000</v>
      </c>
      <c r="Y40" s="214"/>
      <c r="Z40" s="62" t="s">
        <v>11</v>
      </c>
      <c r="AA40" s="60"/>
      <c r="AB40" s="60"/>
      <c r="AC40" s="60"/>
      <c r="AD40" s="60"/>
      <c r="AE40" s="60"/>
      <c r="AF40" s="60"/>
      <c r="AG40" s="61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ht="13.5" customHeight="1">
      <c r="A41" s="33"/>
      <c r="B41" s="210"/>
      <c r="C41" s="211"/>
      <c r="D41" s="211"/>
      <c r="E41" s="211"/>
      <c r="F41" s="211"/>
      <c r="G41" s="212"/>
      <c r="H41" s="45" t="s">
        <v>74</v>
      </c>
      <c r="I41" s="46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4"/>
      <c r="X41" s="213" t="s">
        <v>56</v>
      </c>
      <c r="Y41" s="214"/>
      <c r="Z41" s="194" t="s">
        <v>75</v>
      </c>
      <c r="AA41" s="195"/>
      <c r="AB41" s="195"/>
      <c r="AC41" s="195"/>
      <c r="AD41" s="195"/>
      <c r="AE41" s="195"/>
      <c r="AF41" s="195"/>
      <c r="AG41" s="196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ht="13.5" customHeight="1">
      <c r="A42" s="33"/>
      <c r="B42" s="157"/>
      <c r="C42" s="158"/>
      <c r="D42" s="158"/>
      <c r="E42" s="158"/>
      <c r="F42" s="158"/>
      <c r="G42" s="159"/>
      <c r="H42" s="48" t="s">
        <v>10</v>
      </c>
      <c r="I42" s="6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60"/>
      <c r="V42" s="60"/>
      <c r="W42" s="61"/>
      <c r="X42" s="84"/>
      <c r="Y42" s="85"/>
      <c r="Z42" s="62" t="s">
        <v>111</v>
      </c>
      <c r="AA42" s="60"/>
      <c r="AB42" s="60"/>
      <c r="AC42" s="60"/>
      <c r="AD42" s="60"/>
      <c r="AE42" s="60"/>
      <c r="AF42" s="60"/>
      <c r="AG42" s="61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ht="33.75" customHeight="1">
      <c r="A43" s="33"/>
      <c r="B43" s="197" t="s">
        <v>84</v>
      </c>
      <c r="C43" s="198"/>
      <c r="D43" s="198"/>
      <c r="E43" s="198"/>
      <c r="F43" s="198"/>
      <c r="G43" s="199"/>
      <c r="H43" s="150" t="s">
        <v>8</v>
      </c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2"/>
      <c r="AC43" s="184" t="s">
        <v>7</v>
      </c>
      <c r="AD43" s="185"/>
      <c r="AE43" s="185"/>
      <c r="AF43" s="185"/>
      <c r="AG43" s="186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ht="27.75" customHeight="1">
      <c r="A44" s="33"/>
      <c r="B44" s="200" t="s">
        <v>63</v>
      </c>
      <c r="C44" s="201"/>
      <c r="D44" s="201"/>
      <c r="E44" s="201"/>
      <c r="F44" s="201"/>
      <c r="G44" s="202"/>
      <c r="H44" s="86" t="s">
        <v>119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206">
        <f>IF(X38=0,0,21000)</f>
        <v>21000</v>
      </c>
      <c r="AD44" s="207"/>
      <c r="AE44" s="207"/>
      <c r="AF44" s="207"/>
      <c r="AG44" s="208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ht="27.75" customHeight="1">
      <c r="A45" s="33"/>
      <c r="B45" s="203"/>
      <c r="C45" s="204"/>
      <c r="D45" s="204"/>
      <c r="E45" s="204"/>
      <c r="F45" s="204"/>
      <c r="G45" s="205"/>
      <c r="H45" s="86" t="s">
        <v>123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75">
        <f>IF(X41="有",31000,0)</f>
        <v>31000</v>
      </c>
      <c r="AD45" s="76"/>
      <c r="AE45" s="76"/>
      <c r="AF45" s="76"/>
      <c r="AG45" s="77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ht="30.75" customHeight="1">
      <c r="A46" s="33"/>
      <c r="B46" s="192" t="s">
        <v>64</v>
      </c>
      <c r="C46" s="192"/>
      <c r="D46" s="192"/>
      <c r="E46" s="192"/>
      <c r="F46" s="192"/>
      <c r="G46" s="192"/>
      <c r="H46" s="86" t="s">
        <v>46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187">
        <f>X38*X39*X40*1.1</f>
        <v>660000</v>
      </c>
      <c r="AD46" s="188"/>
      <c r="AE46" s="188"/>
      <c r="AF46" s="188"/>
      <c r="AG46" s="189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ht="30.75" customHeight="1">
      <c r="A47" s="33"/>
      <c r="B47" s="192" t="s">
        <v>65</v>
      </c>
      <c r="C47" s="192"/>
      <c r="D47" s="192"/>
      <c r="E47" s="192"/>
      <c r="F47" s="192"/>
      <c r="G47" s="192"/>
      <c r="H47" s="86" t="s">
        <v>117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5">
        <v>0</v>
      </c>
      <c r="AD47" s="76"/>
      <c r="AE47" s="76"/>
      <c r="AF47" s="76"/>
      <c r="AG47" s="77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ht="30.75" customHeight="1">
      <c r="A48" s="33"/>
      <c r="B48" s="192" t="s">
        <v>100</v>
      </c>
      <c r="C48" s="192"/>
      <c r="D48" s="192"/>
      <c r="E48" s="192"/>
      <c r="F48" s="192"/>
      <c r="G48" s="192"/>
      <c r="H48" s="86" t="s">
        <v>47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101">
        <v>0</v>
      </c>
      <c r="AD48" s="102"/>
      <c r="AE48" s="102"/>
      <c r="AF48" s="102"/>
      <c r="AG48" s="103"/>
      <c r="AH48" s="33"/>
      <c r="AI48" s="33"/>
      <c r="AJ48" s="33"/>
      <c r="AK48" s="33"/>
      <c r="AL48" s="33"/>
      <c r="AM48" s="31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ht="30.75" customHeight="1">
      <c r="A49" s="33"/>
      <c r="B49" s="192" t="s">
        <v>67</v>
      </c>
      <c r="C49" s="192"/>
      <c r="D49" s="192"/>
      <c r="E49" s="192"/>
      <c r="F49" s="192"/>
      <c r="G49" s="192"/>
      <c r="H49" s="4" t="s">
        <v>124</v>
      </c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7"/>
      <c r="AC49" s="75">
        <v>0</v>
      </c>
      <c r="AD49" s="76"/>
      <c r="AE49" s="76"/>
      <c r="AF49" s="76"/>
      <c r="AG49" s="77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ht="30.75" customHeight="1">
      <c r="A50" s="33"/>
      <c r="B50" s="192" t="s">
        <v>112</v>
      </c>
      <c r="C50" s="192"/>
      <c r="D50" s="192"/>
      <c r="E50" s="192"/>
      <c r="F50" s="192"/>
      <c r="G50" s="192"/>
      <c r="H50" s="86" t="s">
        <v>69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187">
        <f>ROUNDUP(SUM(AC44:AJ48)*0.1,0)</f>
        <v>71200</v>
      </c>
      <c r="AD50" s="188"/>
      <c r="AE50" s="188"/>
      <c r="AF50" s="188"/>
      <c r="AG50" s="189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ht="30.75" customHeight="1">
      <c r="A51" s="33"/>
      <c r="B51" s="192" t="s">
        <v>6</v>
      </c>
      <c r="C51" s="192"/>
      <c r="D51" s="192"/>
      <c r="E51" s="192"/>
      <c r="F51" s="192"/>
      <c r="G51" s="192"/>
      <c r="H51" s="95" t="s">
        <v>103</v>
      </c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187">
        <f>SUM(AC44:AJ50)</f>
        <v>783200</v>
      </c>
      <c r="AD51" s="188"/>
      <c r="AE51" s="188"/>
      <c r="AF51" s="188"/>
      <c r="AG51" s="189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ht="30.75" customHeight="1">
      <c r="A52" s="33"/>
      <c r="B52" s="193" t="s">
        <v>101</v>
      </c>
      <c r="C52" s="193"/>
      <c r="D52" s="193"/>
      <c r="E52" s="193"/>
      <c r="F52" s="193"/>
      <c r="G52" s="193"/>
      <c r="H52" s="95" t="s">
        <v>4</v>
      </c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187">
        <f>ROUNDUP(AC51*0.3,0)</f>
        <v>234960</v>
      </c>
      <c r="AD52" s="188"/>
      <c r="AE52" s="188"/>
      <c r="AF52" s="188"/>
      <c r="AG52" s="189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ht="23.25" customHeight="1">
      <c r="A53" s="33"/>
      <c r="B53" s="184" t="s">
        <v>3</v>
      </c>
      <c r="C53" s="185"/>
      <c r="D53" s="185"/>
      <c r="E53" s="185"/>
      <c r="F53" s="185"/>
      <c r="G53" s="186"/>
      <c r="H53" s="95" t="s">
        <v>104</v>
      </c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187">
        <f>SUM(AC51:AC52)</f>
        <v>1018160</v>
      </c>
      <c r="AD53" s="188"/>
      <c r="AE53" s="188"/>
      <c r="AF53" s="188"/>
      <c r="AG53" s="189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ht="12.75">
      <c r="A54" s="33"/>
      <c r="B54" s="63"/>
      <c r="C54" s="63"/>
      <c r="D54" s="63"/>
      <c r="E54" s="63"/>
      <c r="F54" s="63"/>
      <c r="G54" s="63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5"/>
      <c r="AA54" s="65"/>
      <c r="AB54" s="65"/>
      <c r="AC54" s="65"/>
      <c r="AD54" s="65"/>
      <c r="AE54" s="65"/>
      <c r="AF54" s="65"/>
      <c r="AG54" s="65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ht="16.5" customHeight="1">
      <c r="A55" s="33"/>
      <c r="B55" s="66"/>
      <c r="C55" s="67" t="s">
        <v>1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ht="16.5" customHeight="1">
      <c r="A56" s="33"/>
      <c r="B56" s="31" t="s">
        <v>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ht="16.5" customHeight="1">
      <c r="A57" s="33"/>
      <c r="B57" s="190" t="s">
        <v>76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ht="16.5" customHeight="1">
      <c r="A58" s="33"/>
      <c r="B58" s="190" t="s">
        <v>77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ht="30" customHeight="1">
      <c r="A59" s="33"/>
      <c r="B59" s="191" t="s">
        <v>78</v>
      </c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</sheetData>
  <sheetProtection/>
  <mergeCells count="85">
    <mergeCell ref="S1:U1"/>
    <mergeCell ref="V1:AG1"/>
    <mergeCell ref="B3:AG3"/>
    <mergeCell ref="B4:AG4"/>
    <mergeCell ref="W8:AG8"/>
    <mergeCell ref="W9:AG9"/>
    <mergeCell ref="W10:AG10"/>
    <mergeCell ref="W11:AG11"/>
    <mergeCell ref="W13:AG13"/>
    <mergeCell ref="W14:AG14"/>
    <mergeCell ref="B17:AG17"/>
    <mergeCell ref="B19:G19"/>
    <mergeCell ref="H19:AG19"/>
    <mergeCell ref="B20:G20"/>
    <mergeCell ref="H20:AG20"/>
    <mergeCell ref="B21:G22"/>
    <mergeCell ref="H21:AG22"/>
    <mergeCell ref="B23:G27"/>
    <mergeCell ref="H23:N24"/>
    <mergeCell ref="H25:N26"/>
    <mergeCell ref="O25:AG26"/>
    <mergeCell ref="H27:AG27"/>
    <mergeCell ref="B28:G31"/>
    <mergeCell ref="H28:L28"/>
    <mergeCell ref="M28:V28"/>
    <mergeCell ref="W28:AG28"/>
    <mergeCell ref="H29:K30"/>
    <mergeCell ref="M29:V29"/>
    <mergeCell ref="W29:AG29"/>
    <mergeCell ref="M30:V30"/>
    <mergeCell ref="W30:AG30"/>
    <mergeCell ref="H31:AG31"/>
    <mergeCell ref="B32:G32"/>
    <mergeCell ref="H32:AG32"/>
    <mergeCell ref="B33:G35"/>
    <mergeCell ref="H33:P33"/>
    <mergeCell ref="Q33:W33"/>
    <mergeCell ref="X33:AG33"/>
    <mergeCell ref="H34:AG34"/>
    <mergeCell ref="H35:N35"/>
    <mergeCell ref="P35:T35"/>
    <mergeCell ref="U35:AG35"/>
    <mergeCell ref="B37:L37"/>
    <mergeCell ref="B38:G42"/>
    <mergeCell ref="X38:Y38"/>
    <mergeCell ref="X39:Y39"/>
    <mergeCell ref="H40:W40"/>
    <mergeCell ref="X40:Y40"/>
    <mergeCell ref="X41:Y41"/>
    <mergeCell ref="Z41:AG41"/>
    <mergeCell ref="X42:Y42"/>
    <mergeCell ref="B43:G43"/>
    <mergeCell ref="H43:AB43"/>
    <mergeCell ref="AC43:AG43"/>
    <mergeCell ref="B44:G45"/>
    <mergeCell ref="H44:AB44"/>
    <mergeCell ref="AC44:AG44"/>
    <mergeCell ref="H45:AB45"/>
    <mergeCell ref="AC45:AG45"/>
    <mergeCell ref="B46:G46"/>
    <mergeCell ref="H46:AB46"/>
    <mergeCell ref="AC46:AG46"/>
    <mergeCell ref="B47:G47"/>
    <mergeCell ref="H47:AB47"/>
    <mergeCell ref="AC47:AG47"/>
    <mergeCell ref="B48:G48"/>
    <mergeCell ref="H48:AB48"/>
    <mergeCell ref="AC48:AG48"/>
    <mergeCell ref="B49:G49"/>
    <mergeCell ref="AC49:AG49"/>
    <mergeCell ref="B50:G50"/>
    <mergeCell ref="H50:AB50"/>
    <mergeCell ref="AC50:AG50"/>
    <mergeCell ref="B51:G51"/>
    <mergeCell ref="H51:AB51"/>
    <mergeCell ref="AC51:AG51"/>
    <mergeCell ref="B52:G52"/>
    <mergeCell ref="H52:AB52"/>
    <mergeCell ref="AC52:AG52"/>
    <mergeCell ref="B53:G53"/>
    <mergeCell ref="H53:AB53"/>
    <mergeCell ref="AC53:AG53"/>
    <mergeCell ref="B57:AG57"/>
    <mergeCell ref="B58:AG58"/>
    <mergeCell ref="B59:AG59"/>
  </mergeCells>
  <dataValidations count="2">
    <dataValidation allowBlank="1" showInputMessage="1" showErrorMessage="1" imeMode="off" sqref="X41:X42 X38:X39"/>
    <dataValidation type="list" allowBlank="1" showInputMessage="1" showErrorMessage="1" imeMode="off" sqref="X40">
      <formula1>"20000,30000"</formula1>
    </dataValidation>
  </dataValidations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3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chiken-9</dc:creator>
  <cp:keywords/>
  <dc:description/>
  <cp:lastModifiedBy>chiken-105</cp:lastModifiedBy>
  <cp:lastPrinted>2018-11-15T00:55:35Z</cp:lastPrinted>
  <dcterms:created xsi:type="dcterms:W3CDTF">2012-03-21T09:23:45Z</dcterms:created>
  <dcterms:modified xsi:type="dcterms:W3CDTF">2019-09-26T06:16:49Z</dcterms:modified>
  <cp:category/>
  <cp:version/>
  <cp:contentType/>
  <cp:contentStatus/>
</cp:coreProperties>
</file>