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2"/>
  <workbookPr defaultThemeVersion="124226"/>
  <mc:AlternateContent xmlns:mc="http://schemas.openxmlformats.org/markup-compatibility/2006">
    <mc:Choice Requires="x15">
      <x15ac:absPath xmlns:x15ac="http://schemas.microsoft.com/office/spreadsheetml/2010/11/ac" url="C:\Users\chiken-606\Desktop\"/>
    </mc:Choice>
  </mc:AlternateContent>
  <xr:revisionPtr revIDLastSave="0" documentId="13_ncr:1_{D38F209F-DE1C-4577-9ED7-876BC8A995BD}" xr6:coauthVersionLast="47" xr6:coauthVersionMax="47" xr10:uidLastSave="{00000000-0000-0000-0000-000000000000}"/>
  <bookViews>
    <workbookView xWindow="-30817" yWindow="5618" windowWidth="30915" windowHeight="16754" tabRatio="780" xr2:uid="{00000000-000D-0000-FFFF-FFFF00000000}"/>
  </bookViews>
  <sheets>
    <sheet name="治験経費算定明細書_20200401" sheetId="8" r:id="rId1"/>
    <sheet name="(別紙１)治験審査委員会審査施設一覧 " sheetId="7" r:id="rId2"/>
    <sheet name="（記入例）治験経費算定明細書_20200401" sheetId="6" r:id="rId3"/>
    <sheet name="（記入例）(別紙１)治験審査委員会審査施設一覧" sheetId="5" r:id="rId4"/>
  </sheets>
  <definedNames>
    <definedName name="_xlnm.Print_Area" localSheetId="3">'（記入例）(別紙１)治験審査委員会審査施設一覧'!$A$1:$C$25</definedName>
    <definedName name="_xlnm.Print_Area" localSheetId="2">'（記入例）治験経費算定明細書_20200401'!$A$1:$K$53</definedName>
    <definedName name="_xlnm.Print_Area" localSheetId="1">'(別紙１)治験審査委員会審査施設一覧 '!$A$1:$C$25</definedName>
    <definedName name="_xlnm.Print_Area" localSheetId="0">治験経費算定明細書_20200401!$A$1:$K$53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6" l="1"/>
  <c r="J40" i="8" l="1"/>
  <c r="K32" i="8"/>
  <c r="K35" i="8" s="1"/>
  <c r="J21" i="8"/>
  <c r="J35" i="8" s="1"/>
  <c r="K32" i="6" l="1"/>
  <c r="K35" i="6" s="1"/>
  <c r="J21" i="6" l="1"/>
  <c r="J3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chiken-6</author>
  </authors>
  <commentList>
    <comment ref="G10" authorId="0" shapeId="0" xr:uid="{00000000-0006-0000-0200-000001000000}">
      <text>
        <r>
          <rPr>
            <b/>
            <sz val="9"/>
            <color indexed="81"/>
            <rFont val="MS P ゴシック"/>
            <family val="3"/>
            <charset val="128"/>
          </rPr>
          <t>chiken-6:</t>
        </r>
        <r>
          <rPr>
            <sz val="9"/>
            <color indexed="81"/>
            <rFont val="MS P ゴシック"/>
            <family val="3"/>
            <charset val="128"/>
          </rPr>
          <t xml:space="preserve">
①の全回数を支援しない場合、合意した支援回数を記載してください。
</t>
        </r>
      </text>
    </comment>
    <comment ref="H11" authorId="0" shapeId="0" xr:uid="{00000000-0006-0000-0200-000002000000}">
      <text>
        <r>
          <rPr>
            <b/>
            <sz val="9"/>
            <color indexed="81"/>
            <rFont val="MS P ゴシック"/>
            <family val="3"/>
            <charset val="128"/>
          </rPr>
          <t>chiken-6:</t>
        </r>
        <r>
          <rPr>
            <sz val="9"/>
            <color indexed="81"/>
            <rFont val="MS P ゴシック"/>
            <family val="3"/>
            <charset val="128"/>
          </rPr>
          <t xml:space="preserve">
仮申請時、空欄でご提出ください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chiken-6</author>
  </authors>
  <commentList>
    <comment ref="C5" authorId="0" shapeId="0" xr:uid="{00000000-0006-0000-0300-000001000000}">
      <text>
        <r>
          <rPr>
            <b/>
            <sz val="9"/>
            <color indexed="81"/>
            <rFont val="MS P ゴシック"/>
            <family val="3"/>
            <charset val="128"/>
          </rPr>
          <t>chiken-6:</t>
        </r>
        <r>
          <rPr>
            <sz val="9"/>
            <color indexed="81"/>
            <rFont val="MS P ゴシック"/>
            <family val="3"/>
            <charset val="128"/>
          </rPr>
          <t xml:space="preserve">
阪大から付与された番号がある場合は記載してください。
</t>
        </r>
      </text>
    </comment>
    <comment ref="C6" authorId="0" shapeId="0" xr:uid="{00000000-0006-0000-0300-000002000000}">
      <text>
        <r>
          <rPr>
            <b/>
            <sz val="9"/>
            <color indexed="81"/>
            <rFont val="MS P ゴシック"/>
            <family val="3"/>
            <charset val="128"/>
          </rPr>
          <t>chiken-6:</t>
        </r>
        <r>
          <rPr>
            <sz val="9"/>
            <color indexed="81"/>
            <rFont val="MS P ゴシック"/>
            <family val="3"/>
            <charset val="128"/>
          </rPr>
          <t xml:space="preserve">
施設側の整理番号がある場合は□□□□の部分に記載してください。無い場合は、こちらで任意の番号を付与します。</t>
        </r>
      </text>
    </comment>
  </commentList>
</comments>
</file>

<file path=xl/sharedStrings.xml><?xml version="1.0" encoding="utf-8"?>
<sst xmlns="http://schemas.openxmlformats.org/spreadsheetml/2006/main" count="113" uniqueCount="58">
  <si>
    <t>ＣＲＣ等支援経費算定明細書（医師主導治験）</t>
    <rPh sb="3" eb="4">
      <t>トウ</t>
    </rPh>
    <rPh sb="4" eb="6">
      <t>シエン</t>
    </rPh>
    <rPh sb="10" eb="13">
      <t>メイサイショ</t>
    </rPh>
    <rPh sb="14" eb="16">
      <t>イシ</t>
    </rPh>
    <rPh sb="16" eb="18">
      <t>シュドウ</t>
    </rPh>
    <rPh sb="18" eb="20">
      <t>チケン</t>
    </rPh>
    <phoneticPr fontId="9"/>
  </si>
  <si>
    <t>合意内容</t>
    <rPh sb="0" eb="2">
      <t>ゴウイ</t>
    </rPh>
    <rPh sb="2" eb="4">
      <t>ナイヨウ</t>
    </rPh>
    <phoneticPr fontId="10"/>
  </si>
  <si>
    <t>治験実施計画書に規定の支援回数　①</t>
    <rPh sb="0" eb="2">
      <t>チケン</t>
    </rPh>
    <rPh sb="2" eb="4">
      <t>ジッシ</t>
    </rPh>
    <rPh sb="4" eb="7">
      <t>ケイカクショ</t>
    </rPh>
    <rPh sb="8" eb="10">
      <t>キテイ</t>
    </rPh>
    <rPh sb="11" eb="13">
      <t>シエン</t>
    </rPh>
    <rPh sb="13" eb="15">
      <t>カイスウ</t>
    </rPh>
    <phoneticPr fontId="9"/>
  </si>
  <si>
    <t>回</t>
    <rPh sb="0" eb="1">
      <t>カイ</t>
    </rPh>
    <phoneticPr fontId="3"/>
  </si>
  <si>
    <t>合意に至った支援回数　②</t>
    <rPh sb="0" eb="2">
      <t>ゴウイ</t>
    </rPh>
    <rPh sb="3" eb="4">
      <t>イタ</t>
    </rPh>
    <rPh sb="6" eb="8">
      <t>シエン</t>
    </rPh>
    <rPh sb="8" eb="10">
      <t>カイスウ</t>
    </rPh>
    <phoneticPr fontId="3"/>
  </si>
  <si>
    <r>
      <t xml:space="preserve">支援内容
</t>
    </r>
    <r>
      <rPr>
        <sz val="7"/>
        <rFont val="ＭＳ ゴシック"/>
        <family val="3"/>
        <charset val="128"/>
      </rPr>
      <t>※支援回数を調整する場合のみ支援内容を記載</t>
    </r>
    <rPh sb="0" eb="2">
      <t>シエン</t>
    </rPh>
    <rPh sb="2" eb="4">
      <t>ナイヨウ</t>
    </rPh>
    <rPh sb="6" eb="8">
      <t>シエン</t>
    </rPh>
    <rPh sb="8" eb="10">
      <t>カイスウ</t>
    </rPh>
    <rPh sb="11" eb="13">
      <t>チョウセイ</t>
    </rPh>
    <rPh sb="15" eb="17">
      <t>バアイ</t>
    </rPh>
    <rPh sb="19" eb="21">
      <t>シエン</t>
    </rPh>
    <rPh sb="21" eb="23">
      <t>ナイヨウ</t>
    </rPh>
    <rPh sb="24" eb="26">
      <t>キサイ</t>
    </rPh>
    <phoneticPr fontId="3"/>
  </si>
  <si>
    <t>実施予定被験者数</t>
    <rPh sb="0" eb="2">
      <t>ジッシ</t>
    </rPh>
    <rPh sb="2" eb="4">
      <t>ヨテイ</t>
    </rPh>
    <rPh sb="4" eb="7">
      <t>ヒケンシャ</t>
    </rPh>
    <rPh sb="7" eb="8">
      <t>スウ</t>
    </rPh>
    <phoneticPr fontId="9"/>
  </si>
  <si>
    <t>例</t>
    <rPh sb="0" eb="1">
      <t>レイ</t>
    </rPh>
    <phoneticPr fontId="9"/>
  </si>
  <si>
    <t>ＣＲＣの有無</t>
    <rPh sb="4" eb="6">
      <t>ウム</t>
    </rPh>
    <phoneticPr fontId="9"/>
  </si>
  <si>
    <t>有・無いずれかを記入</t>
    <rPh sb="0" eb="1">
      <t>ユウ</t>
    </rPh>
    <rPh sb="2" eb="3">
      <t>ム</t>
    </rPh>
    <rPh sb="8" eb="10">
      <t>キニュウ</t>
    </rPh>
    <phoneticPr fontId="9"/>
  </si>
  <si>
    <t>本院を含めた審査受託施設数
　本院のみの場合は「1」と記入</t>
    <rPh sb="0" eb="2">
      <t>ホンイン</t>
    </rPh>
    <rPh sb="3" eb="4">
      <t>フク</t>
    </rPh>
    <rPh sb="6" eb="8">
      <t>シンサ</t>
    </rPh>
    <rPh sb="8" eb="10">
      <t>ジュタク</t>
    </rPh>
    <rPh sb="10" eb="13">
      <t>シセツスウ</t>
    </rPh>
    <rPh sb="27" eb="29">
      <t>キニュウ</t>
    </rPh>
    <phoneticPr fontId="9"/>
  </si>
  <si>
    <t>他施設の審査を受託する場合は、本院を含めた施設数を記入し、その医療機関名を別紙１に記載してください。</t>
    <rPh sb="0" eb="1">
      <t>タ</t>
    </rPh>
    <rPh sb="1" eb="3">
      <t>シセツ</t>
    </rPh>
    <rPh sb="4" eb="6">
      <t>シンサ</t>
    </rPh>
    <rPh sb="7" eb="9">
      <t>ジュタク</t>
    </rPh>
    <rPh sb="11" eb="13">
      <t>バアイ</t>
    </rPh>
    <rPh sb="15" eb="17">
      <t>ホンイン</t>
    </rPh>
    <rPh sb="18" eb="19">
      <t>フク</t>
    </rPh>
    <rPh sb="21" eb="24">
      <t>シセツスウ</t>
    </rPh>
    <rPh sb="25" eb="27">
      <t>キニュウ</t>
    </rPh>
    <rPh sb="31" eb="33">
      <t>イリョウ</t>
    </rPh>
    <rPh sb="33" eb="35">
      <t>キカン</t>
    </rPh>
    <rPh sb="35" eb="36">
      <t>メイ</t>
    </rPh>
    <rPh sb="37" eb="39">
      <t>ベッシ</t>
    </rPh>
    <rPh sb="41" eb="43">
      <t>キサイ</t>
    </rPh>
    <phoneticPr fontId="9"/>
  </si>
  <si>
    <t>　　　　　　区分
経費内訳</t>
    <rPh sb="9" eb="11">
      <t>ケイヒ</t>
    </rPh>
    <rPh sb="11" eb="13">
      <t>ウチワケ</t>
    </rPh>
    <phoneticPr fontId="9"/>
  </si>
  <si>
    <t>積算内訳</t>
    <rPh sb="0" eb="2">
      <t>セキサン</t>
    </rPh>
    <rPh sb="2" eb="4">
      <t>ウチワケ</t>
    </rPh>
    <phoneticPr fontId="9"/>
  </si>
  <si>
    <t>審査・準備
算定経費</t>
    <rPh sb="0" eb="2">
      <t>シンサ</t>
    </rPh>
    <rPh sb="3" eb="5">
      <t>ジュンビ</t>
    </rPh>
    <rPh sb="6" eb="8">
      <t>サンテイ</t>
    </rPh>
    <rPh sb="8" eb="10">
      <t>ケイヒ</t>
    </rPh>
    <phoneticPr fontId="10"/>
  </si>
  <si>
    <t>治験運営経費</t>
    <rPh sb="0" eb="2">
      <t>チケン</t>
    </rPh>
    <rPh sb="2" eb="4">
      <t>ウンエイ</t>
    </rPh>
    <rPh sb="4" eb="6">
      <t>ケイヒ</t>
    </rPh>
    <phoneticPr fontId="3"/>
  </si>
  <si>
    <t>１症例当たり</t>
    <rPh sb="1" eb="3">
      <t>ショウレイ</t>
    </rPh>
    <rPh sb="3" eb="4">
      <t>ア</t>
    </rPh>
    <phoneticPr fontId="3"/>
  </si>
  <si>
    <t>①IRB仮申請経費</t>
    <rPh sb="4" eb="5">
      <t>カリ</t>
    </rPh>
    <rPh sb="5" eb="7">
      <t>シンセイ</t>
    </rPh>
    <rPh sb="7" eb="9">
      <t>ケイヒ</t>
    </rPh>
    <phoneticPr fontId="9"/>
  </si>
  <si>
    <t>当該治験の仮申請時に必要な経費</t>
    <rPh sb="5" eb="6">
      <t>カリ</t>
    </rPh>
    <rPh sb="6" eb="8">
      <t>シンセイ</t>
    </rPh>
    <rPh sb="8" eb="9">
      <t>ジ</t>
    </rPh>
    <rPh sb="10" eb="12">
      <t>ヒツヨウ</t>
    </rPh>
    <rPh sb="13" eb="15">
      <t>ケイヒ</t>
    </rPh>
    <phoneticPr fontId="9"/>
  </si>
  <si>
    <t>1申請×200,000円</t>
    <rPh sb="1" eb="3">
      <t>シンセイ</t>
    </rPh>
    <rPh sb="11" eb="12">
      <t>エン</t>
    </rPh>
    <phoneticPr fontId="3"/>
  </si>
  <si>
    <t>②IRB審査経費</t>
    <rPh sb="4" eb="6">
      <t>シンサ</t>
    </rPh>
    <rPh sb="6" eb="8">
      <t>ケイヒ</t>
    </rPh>
    <phoneticPr fontId="9"/>
  </si>
  <si>
    <t>当該治験の審査及び各種手続きに必要な経費</t>
    <rPh sb="0" eb="2">
      <t>トウガイ</t>
    </rPh>
    <rPh sb="2" eb="4">
      <t>チケン</t>
    </rPh>
    <rPh sb="5" eb="7">
      <t>シンサ</t>
    </rPh>
    <rPh sb="7" eb="8">
      <t>オヨ</t>
    </rPh>
    <rPh sb="9" eb="11">
      <t>カクシュ</t>
    </rPh>
    <rPh sb="11" eb="13">
      <t>テツヅ</t>
    </rPh>
    <rPh sb="15" eb="17">
      <t>ヒツヨウ</t>
    </rPh>
    <rPh sb="18" eb="20">
      <t>ケイヒ</t>
    </rPh>
    <phoneticPr fontId="9"/>
  </si>
  <si>
    <t>1申請×200,000円</t>
    <rPh sb="11" eb="12">
      <t>エン</t>
    </rPh>
    <phoneticPr fontId="9"/>
  </si>
  <si>
    <t>但し、本院を含めて審査施設数が6を超える場合は、以下</t>
    <phoneticPr fontId="3"/>
  </si>
  <si>
    <t>6～10施設の場合 　１契約×250,000円</t>
    <phoneticPr fontId="3"/>
  </si>
  <si>
    <t>11施設以上の場合　１契約×300,000円</t>
    <phoneticPr fontId="3"/>
  </si>
  <si>
    <t>③共同IRB審査済治験の施設追加審査経費</t>
    <rPh sb="1" eb="3">
      <t>キョウドウ</t>
    </rPh>
    <rPh sb="6" eb="8">
      <t>シンサ</t>
    </rPh>
    <rPh sb="8" eb="9">
      <t>スミ</t>
    </rPh>
    <rPh sb="9" eb="11">
      <t>チケン</t>
    </rPh>
    <rPh sb="12" eb="14">
      <t>シセツ</t>
    </rPh>
    <rPh sb="14" eb="16">
      <t>ツイカ</t>
    </rPh>
    <rPh sb="16" eb="18">
      <t>シンサ</t>
    </rPh>
    <rPh sb="18" eb="20">
      <t>ケイヒ</t>
    </rPh>
    <phoneticPr fontId="3"/>
  </si>
  <si>
    <t>施設追加（1～2施設）　１契約×100,000円</t>
    <rPh sb="0" eb="2">
      <t>シセツ</t>
    </rPh>
    <rPh sb="2" eb="4">
      <t>ツイカ</t>
    </rPh>
    <rPh sb="8" eb="10">
      <t>シセツ</t>
    </rPh>
    <phoneticPr fontId="3"/>
  </si>
  <si>
    <t>施設追加（3～5施設）　１契約×150,000円</t>
    <rPh sb="0" eb="2">
      <t>シセツ</t>
    </rPh>
    <rPh sb="2" eb="4">
      <t>ツイカ</t>
    </rPh>
    <rPh sb="8" eb="10">
      <t>シセツ</t>
    </rPh>
    <phoneticPr fontId="3"/>
  </si>
  <si>
    <t>施設追加（6施設以上） １契約×200,000円</t>
    <rPh sb="0" eb="2">
      <t>シセツ</t>
    </rPh>
    <rPh sb="2" eb="4">
      <t>ツイカ</t>
    </rPh>
    <rPh sb="6" eb="8">
      <t>シセツ</t>
    </rPh>
    <rPh sb="8" eb="10">
      <t>イジョウ</t>
    </rPh>
    <phoneticPr fontId="3"/>
  </si>
  <si>
    <r>
      <t xml:space="preserve">④治験薬管理料
</t>
    </r>
    <r>
      <rPr>
        <sz val="8"/>
        <color theme="1"/>
        <rFont val="ＭＳ ゴシック"/>
        <family val="3"/>
        <charset val="128"/>
      </rPr>
      <t>　(医薬品治験の場合）</t>
    </r>
    <rPh sb="1" eb="4">
      <t>チケンヤク</t>
    </rPh>
    <rPh sb="4" eb="7">
      <t>カンリリョウ</t>
    </rPh>
    <rPh sb="10" eb="13">
      <t>イヤクヒン</t>
    </rPh>
    <rPh sb="13" eb="15">
      <t>チケン</t>
    </rPh>
    <rPh sb="16" eb="18">
      <t>バアイ</t>
    </rPh>
    <phoneticPr fontId="9"/>
  </si>
  <si>
    <t>当該治験の治験薬等の管理経費</t>
    <phoneticPr fontId="9"/>
  </si>
  <si>
    <t>1申請×50,000円</t>
    <rPh sb="1" eb="3">
      <t>シンセイ</t>
    </rPh>
    <rPh sb="10" eb="11">
      <t>エン</t>
    </rPh>
    <phoneticPr fontId="9"/>
  </si>
  <si>
    <r>
      <t xml:space="preserve">⑤治験運営経費
</t>
    </r>
    <r>
      <rPr>
        <sz val="9"/>
        <color theme="1"/>
        <rFont val="ＭＳ ゴシック"/>
        <family val="3"/>
        <charset val="128"/>
      </rPr>
      <t>(1症例当たり）</t>
    </r>
    <rPh sb="1" eb="3">
      <t>チケン</t>
    </rPh>
    <rPh sb="3" eb="5">
      <t>ウンエイ</t>
    </rPh>
    <rPh sb="5" eb="7">
      <t>ケイヒ</t>
    </rPh>
    <rPh sb="10" eb="12">
      <t>ショウレイ</t>
    </rPh>
    <rPh sb="12" eb="13">
      <t>ア</t>
    </rPh>
    <phoneticPr fontId="9"/>
  </si>
  <si>
    <r>
      <t>当該治験を実施するために必要な経費</t>
    </r>
    <r>
      <rPr>
        <sz val="9"/>
        <rFont val="ＭＳ ゴシック"/>
        <family val="3"/>
        <charset val="128"/>
      </rPr>
      <t>(1症例当たり)</t>
    </r>
    <rPh sb="0" eb="2">
      <t>トウガイ</t>
    </rPh>
    <rPh sb="2" eb="4">
      <t>チケン</t>
    </rPh>
    <rPh sb="5" eb="7">
      <t>ジッシ</t>
    </rPh>
    <rPh sb="12" eb="14">
      <t>ヒツヨウ</t>
    </rPh>
    <rPh sb="15" eb="17">
      <t>ケイヒ</t>
    </rPh>
    <rPh sb="19" eb="21">
      <t>ショウレイ</t>
    </rPh>
    <rPh sb="21" eb="22">
      <t>ア</t>
    </rPh>
    <phoneticPr fontId="9"/>
  </si>
  <si>
    <t>単価50,250円×1症例当たりの支援回数</t>
    <phoneticPr fontId="3"/>
  </si>
  <si>
    <t>※ＣＲＣ等の支援に係る経費</t>
    <phoneticPr fontId="3"/>
  </si>
  <si>
    <t>合　　　計</t>
    <rPh sb="0" eb="1">
      <t>ア</t>
    </rPh>
    <rPh sb="4" eb="5">
      <t>ケイ</t>
    </rPh>
    <phoneticPr fontId="9"/>
  </si>
  <si>
    <r>
      <t xml:space="preserve">※治験運営経費
</t>
    </r>
    <r>
      <rPr>
        <sz val="8"/>
        <rFont val="ＭＳ ゴシック"/>
        <family val="3"/>
        <charset val="128"/>
      </rPr>
      <t>(予定症例数全て実施した場合)</t>
    </r>
    <rPh sb="1" eb="3">
      <t>チケン</t>
    </rPh>
    <rPh sb="3" eb="5">
      <t>ウンエイ</t>
    </rPh>
    <rPh sb="5" eb="7">
      <t>ケイヒ</t>
    </rPh>
    <rPh sb="9" eb="11">
      <t>ヨテイ</t>
    </rPh>
    <rPh sb="11" eb="13">
      <t>ショウレイ</t>
    </rPh>
    <rPh sb="13" eb="14">
      <t>スウ</t>
    </rPh>
    <rPh sb="14" eb="15">
      <t>スベ</t>
    </rPh>
    <rPh sb="16" eb="18">
      <t>ジッシ</t>
    </rPh>
    <rPh sb="20" eb="22">
      <t>バアイ</t>
    </rPh>
    <phoneticPr fontId="9"/>
  </si>
  <si>
    <t>当該治験を実施するために必要な経費</t>
    <rPh sb="0" eb="2">
      <t>トウガイ</t>
    </rPh>
    <rPh sb="2" eb="4">
      <t>チケン</t>
    </rPh>
    <rPh sb="5" eb="7">
      <t>ジッシ</t>
    </rPh>
    <rPh sb="12" eb="14">
      <t>ヒツヨウ</t>
    </rPh>
    <rPh sb="15" eb="17">
      <t>ケイヒ</t>
    </rPh>
    <phoneticPr fontId="9"/>
  </si>
  <si>
    <t>単価50,250円×1症例当たりの支援回数×被験者数</t>
    <rPh sb="0" eb="2">
      <t>タンカ</t>
    </rPh>
    <rPh sb="8" eb="9">
      <t>エン</t>
    </rPh>
    <rPh sb="11" eb="13">
      <t>ショウレイ</t>
    </rPh>
    <rPh sb="13" eb="14">
      <t>ア</t>
    </rPh>
    <rPh sb="17" eb="19">
      <t>シエン</t>
    </rPh>
    <rPh sb="19" eb="21">
      <t>カイスウ</t>
    </rPh>
    <phoneticPr fontId="9"/>
  </si>
  <si>
    <t>部分に記入していただくと、自動的に計算されます。</t>
    <phoneticPr fontId="10"/>
  </si>
  <si>
    <t>負担軽減費は含まない。</t>
    <rPh sb="0" eb="2">
      <t>フタン</t>
    </rPh>
    <rPh sb="2" eb="4">
      <t>ケイゲン</t>
    </rPh>
    <rPh sb="4" eb="5">
      <t>ヒ</t>
    </rPh>
    <rPh sb="6" eb="7">
      <t>フク</t>
    </rPh>
    <phoneticPr fontId="10"/>
  </si>
  <si>
    <t>本書式は、本院が実施医療機関として含まれる場合にのみ使用。</t>
    <rPh sb="0" eb="2">
      <t>ホンショ</t>
    </rPh>
    <rPh sb="2" eb="3">
      <t>シキ</t>
    </rPh>
    <rPh sb="5" eb="6">
      <t>ホン</t>
    </rPh>
    <rPh sb="6" eb="7">
      <t>イン</t>
    </rPh>
    <rPh sb="8" eb="10">
      <t>ジッシ</t>
    </rPh>
    <rPh sb="10" eb="12">
      <t>イリョウ</t>
    </rPh>
    <rPh sb="12" eb="14">
      <t>キカン</t>
    </rPh>
    <rPh sb="17" eb="18">
      <t>フク</t>
    </rPh>
    <rPh sb="21" eb="23">
      <t>バアイ</t>
    </rPh>
    <rPh sb="26" eb="28">
      <t>シヨウ</t>
    </rPh>
    <phoneticPr fontId="3"/>
  </si>
  <si>
    <t>【治験経費請求方法】</t>
    <rPh sb="1" eb="3">
      <t>チケン</t>
    </rPh>
    <rPh sb="3" eb="5">
      <t>ケイヒ</t>
    </rPh>
    <phoneticPr fontId="9"/>
  </si>
  <si>
    <r>
      <t>●IRB仮申請経費：
　・仮申請締切日に費用が発生する。
　・仮申請締切日後に取り下げ、または</t>
    </r>
    <r>
      <rPr>
        <u/>
        <sz val="10"/>
        <color theme="1"/>
        <rFont val="ＭＳ ゴシック"/>
        <family val="3"/>
        <charset val="128"/>
      </rPr>
      <t>資料の変更（注１）</t>
    </r>
    <r>
      <rPr>
        <sz val="10"/>
        <color theme="1"/>
        <rFont val="ＭＳ ゴシック"/>
        <family val="3"/>
        <charset val="128"/>
      </rPr>
      <t>があった場合も取り下げと扱い、翌月以降の空きがある委員会に
　　</t>
    </r>
    <r>
      <rPr>
        <u/>
        <sz val="10"/>
        <color theme="1"/>
        <rFont val="ＭＳ ゴシック"/>
        <family val="3"/>
        <charset val="128"/>
      </rPr>
      <t>再度、IRB仮申請経費を支払い、仮申請から行う（注２）</t>
    </r>
    <r>
      <rPr>
        <sz val="10"/>
        <color theme="1"/>
        <rFont val="ＭＳ ゴシック"/>
        <family val="3"/>
        <charset val="128"/>
      </rPr>
      <t>。
　・特別の理由があり、治験審査委員会委員長が了承した場合は、IRB仮申請料は発生しない。
　（例：安全確保が困難な治験薬について、薬剤部が受け入れ不可とした場合など）
（注１）資料の変更：資料の軽微な誤記修正（てにをは程度）は許容する。なお、治験審査委員会事務局及び治験協力者等と協議のうえ行った資料の変更は除く。
（注２）同じ治験であっても、仮申請及び取り下げを繰り返す場合は、その都度、IRB仮申請経費が発生する。
　　　　なお、特別の理由があり、治験審査委員会委員長が了承した場合は、この限りではない。
　　　（例：IRB説明医師の都合等による審議月の変更など）</t>
    </r>
    <rPh sb="4" eb="5">
      <t>カリ</t>
    </rPh>
    <rPh sb="5" eb="7">
      <t>シンセイ</t>
    </rPh>
    <rPh sb="7" eb="9">
      <t>ケイヒ</t>
    </rPh>
    <rPh sb="13" eb="14">
      <t>カリ</t>
    </rPh>
    <rPh sb="14" eb="16">
      <t>シンセイ</t>
    </rPh>
    <rPh sb="16" eb="19">
      <t>シメキリビ</t>
    </rPh>
    <rPh sb="20" eb="22">
      <t>ヒヨウ</t>
    </rPh>
    <rPh sb="23" eb="25">
      <t>ハッセイ</t>
    </rPh>
    <rPh sb="31" eb="32">
      <t>カリ</t>
    </rPh>
    <rPh sb="32" eb="34">
      <t>シンセイ</t>
    </rPh>
    <rPh sb="34" eb="36">
      <t>シメキリ</t>
    </rPh>
    <rPh sb="36" eb="37">
      <t>ヒ</t>
    </rPh>
    <rPh sb="37" eb="38">
      <t>ゴ</t>
    </rPh>
    <rPh sb="39" eb="40">
      <t>ト</t>
    </rPh>
    <rPh sb="41" eb="42">
      <t>サ</t>
    </rPh>
    <rPh sb="47" eb="49">
      <t>シリョウ</t>
    </rPh>
    <rPh sb="50" eb="52">
      <t>ヘンコウ</t>
    </rPh>
    <rPh sb="53" eb="54">
      <t>チュウ</t>
    </rPh>
    <rPh sb="60" eb="62">
      <t>バアイ</t>
    </rPh>
    <rPh sb="63" eb="64">
      <t>ト</t>
    </rPh>
    <rPh sb="65" eb="66">
      <t>サ</t>
    </rPh>
    <rPh sb="68" eb="69">
      <t>アツカ</t>
    </rPh>
    <rPh sb="71" eb="72">
      <t>ヨク</t>
    </rPh>
    <rPh sb="72" eb="73">
      <t>ツキ</t>
    </rPh>
    <rPh sb="73" eb="75">
      <t>イコウ</t>
    </rPh>
    <rPh sb="76" eb="77">
      <t>ア</t>
    </rPh>
    <rPh sb="81" eb="84">
      <t>イインカイ</t>
    </rPh>
    <rPh sb="94" eb="95">
      <t>カリ</t>
    </rPh>
    <rPh sb="95" eb="97">
      <t>シンセイ</t>
    </rPh>
    <rPh sb="97" eb="99">
      <t>ケイヒ</t>
    </rPh>
    <rPh sb="100" eb="102">
      <t>シハラ</t>
    </rPh>
    <rPh sb="104" eb="105">
      <t>カリ</t>
    </rPh>
    <rPh sb="105" eb="107">
      <t>シンセイ</t>
    </rPh>
    <rPh sb="109" eb="110">
      <t>オコナ</t>
    </rPh>
    <rPh sb="112" eb="113">
      <t>チュウ</t>
    </rPh>
    <rPh sb="150" eb="151">
      <t>カリ</t>
    </rPh>
    <rPh sb="151" eb="153">
      <t>シンセイ</t>
    </rPh>
    <rPh sb="153" eb="154">
      <t>リョウ</t>
    </rPh>
    <rPh sb="155" eb="157">
      <t>ハッセイ</t>
    </rPh>
    <rPh sb="164" eb="165">
      <t>レイ</t>
    </rPh>
    <rPh sb="166" eb="168">
      <t>アンゼン</t>
    </rPh>
    <rPh sb="168" eb="170">
      <t>カクホ</t>
    </rPh>
    <rPh sb="171" eb="173">
      <t>コンナン</t>
    </rPh>
    <rPh sb="174" eb="177">
      <t>チケンヤク</t>
    </rPh>
    <rPh sb="182" eb="184">
      <t>ヤクザイ</t>
    </rPh>
    <rPh sb="184" eb="185">
      <t>ブ</t>
    </rPh>
    <rPh sb="186" eb="187">
      <t>ウ</t>
    </rPh>
    <rPh sb="188" eb="189">
      <t>イ</t>
    </rPh>
    <rPh sb="190" eb="192">
      <t>フカ</t>
    </rPh>
    <rPh sb="195" eb="197">
      <t>バアイ</t>
    </rPh>
    <rPh sb="203" eb="204">
      <t>チュウ</t>
    </rPh>
    <rPh sb="206" eb="208">
      <t>シリョウ</t>
    </rPh>
    <rPh sb="209" eb="211">
      <t>ヘンコウ</t>
    </rPh>
    <rPh sb="212" eb="214">
      <t>シリョウ</t>
    </rPh>
    <rPh sb="215" eb="217">
      <t>ケイビ</t>
    </rPh>
    <rPh sb="218" eb="220">
      <t>ゴキ</t>
    </rPh>
    <rPh sb="220" eb="222">
      <t>シュウセイ</t>
    </rPh>
    <rPh sb="227" eb="229">
      <t>テイド</t>
    </rPh>
    <rPh sb="231" eb="233">
      <t>キョヨウ</t>
    </rPh>
    <rPh sb="239" eb="241">
      <t>チケン</t>
    </rPh>
    <rPh sb="241" eb="243">
      <t>シンサ</t>
    </rPh>
    <rPh sb="243" eb="246">
      <t>イインカイ</t>
    </rPh>
    <rPh sb="246" eb="249">
      <t>ジムキョク</t>
    </rPh>
    <rPh sb="249" eb="250">
      <t>オヨ</t>
    </rPh>
    <rPh sb="251" eb="253">
      <t>チケン</t>
    </rPh>
    <rPh sb="253" eb="256">
      <t>キョウリョクシャ</t>
    </rPh>
    <rPh sb="256" eb="257">
      <t>トウ</t>
    </rPh>
    <rPh sb="258" eb="260">
      <t>キョウギ</t>
    </rPh>
    <rPh sb="263" eb="264">
      <t>オコナ</t>
    </rPh>
    <rPh sb="266" eb="268">
      <t>シリョウ</t>
    </rPh>
    <rPh sb="269" eb="271">
      <t>ヘンコウ</t>
    </rPh>
    <rPh sb="272" eb="273">
      <t>ノゾ</t>
    </rPh>
    <rPh sb="277" eb="278">
      <t>チュウ</t>
    </rPh>
    <rPh sb="280" eb="281">
      <t>オナ</t>
    </rPh>
    <rPh sb="282" eb="284">
      <t>チケン</t>
    </rPh>
    <rPh sb="290" eb="291">
      <t>カリ</t>
    </rPh>
    <rPh sb="291" eb="293">
      <t>シンセイ</t>
    </rPh>
    <rPh sb="293" eb="294">
      <t>オヨ</t>
    </rPh>
    <rPh sb="295" eb="296">
      <t>ト</t>
    </rPh>
    <rPh sb="297" eb="298">
      <t>サ</t>
    </rPh>
    <rPh sb="300" eb="301">
      <t>ク</t>
    </rPh>
    <rPh sb="302" eb="303">
      <t>カエ</t>
    </rPh>
    <rPh sb="304" eb="306">
      <t>バアイ</t>
    </rPh>
    <rPh sb="310" eb="312">
      <t>ツド</t>
    </rPh>
    <rPh sb="322" eb="324">
      <t>ハッセイ</t>
    </rPh>
    <rPh sb="335" eb="337">
      <t>トクベツ</t>
    </rPh>
    <rPh sb="338" eb="340">
      <t>リユウ</t>
    </rPh>
    <rPh sb="344" eb="346">
      <t>チケン</t>
    </rPh>
    <rPh sb="346" eb="348">
      <t>シンサ</t>
    </rPh>
    <rPh sb="348" eb="351">
      <t>イインカイ</t>
    </rPh>
    <rPh sb="351" eb="354">
      <t>イインチョウ</t>
    </rPh>
    <rPh sb="355" eb="357">
      <t>リョウショウ</t>
    </rPh>
    <rPh sb="359" eb="361">
      <t>バアイ</t>
    </rPh>
    <rPh sb="365" eb="366">
      <t>カギ</t>
    </rPh>
    <rPh sb="377" eb="378">
      <t>レイ</t>
    </rPh>
    <rPh sb="382" eb="384">
      <t>セツメイ</t>
    </rPh>
    <rPh sb="384" eb="386">
      <t>イシ</t>
    </rPh>
    <rPh sb="387" eb="389">
      <t>ツゴウ</t>
    </rPh>
    <rPh sb="389" eb="390">
      <t>トウ</t>
    </rPh>
    <rPh sb="393" eb="395">
      <t>シンギ</t>
    </rPh>
    <rPh sb="395" eb="396">
      <t>ヅキ</t>
    </rPh>
    <rPh sb="397" eb="399">
      <t>ヘンコウ</t>
    </rPh>
    <phoneticPr fontId="3"/>
  </si>
  <si>
    <t>●IRB審査経費・治験薬管理料：病院長と自ら治験を実施する者との合意時に請求する。</t>
    <phoneticPr fontId="3"/>
  </si>
  <si>
    <t>●共同IRB審査済治験の施設追加審査：IRB仮申請経費は不要とする。</t>
    <rPh sb="22" eb="23">
      <t>カリ</t>
    </rPh>
    <rPh sb="23" eb="25">
      <t>シンセイ</t>
    </rPh>
    <rPh sb="25" eb="27">
      <t>ケイヒ</t>
    </rPh>
    <rPh sb="28" eb="30">
      <t>フヨウ</t>
    </rPh>
    <phoneticPr fontId="3"/>
  </si>
  <si>
    <t>●治験運営経費：
　当該年度支援分を、原則として当該年度末に取りまとめて請求する。
　　1症例あたり：単価50,250円　×　請求時点での支援回数</t>
    <rPh sb="1" eb="3">
      <t>チケン</t>
    </rPh>
    <rPh sb="3" eb="5">
      <t>ウンエイ</t>
    </rPh>
    <rPh sb="5" eb="7">
      <t>ケイヒ</t>
    </rPh>
    <rPh sb="10" eb="12">
      <t>トウガイ</t>
    </rPh>
    <rPh sb="12" eb="14">
      <t>ネンド</t>
    </rPh>
    <rPh sb="14" eb="16">
      <t>シエン</t>
    </rPh>
    <rPh sb="16" eb="17">
      <t>ブン</t>
    </rPh>
    <rPh sb="19" eb="21">
      <t>ゲンソク</t>
    </rPh>
    <rPh sb="24" eb="26">
      <t>トウガイ</t>
    </rPh>
    <rPh sb="26" eb="28">
      <t>ネンド</t>
    </rPh>
    <rPh sb="28" eb="29">
      <t>マツ</t>
    </rPh>
    <rPh sb="30" eb="31">
      <t>ト</t>
    </rPh>
    <rPh sb="36" eb="38">
      <t>セイキュウ</t>
    </rPh>
    <rPh sb="45" eb="47">
      <t>ショウレイ</t>
    </rPh>
    <rPh sb="51" eb="53">
      <t>タンカ</t>
    </rPh>
    <rPh sb="59" eb="60">
      <t>エン</t>
    </rPh>
    <rPh sb="69" eb="71">
      <t>シエン</t>
    </rPh>
    <phoneticPr fontId="10"/>
  </si>
  <si>
    <t xml:space="preserve">  （別紙１）治験審査委員会審査施設一覧</t>
    <rPh sb="3" eb="5">
      <t>ベッシ</t>
    </rPh>
    <rPh sb="7" eb="9">
      <t>チケン</t>
    </rPh>
    <rPh sb="9" eb="11">
      <t>シンサ</t>
    </rPh>
    <rPh sb="11" eb="14">
      <t>イインカイ</t>
    </rPh>
    <rPh sb="14" eb="16">
      <t>シンサ</t>
    </rPh>
    <rPh sb="16" eb="18">
      <t>シセツ</t>
    </rPh>
    <rPh sb="18" eb="20">
      <t>イチラン</t>
    </rPh>
    <phoneticPr fontId="9"/>
  </si>
  <si>
    <t>実施医療機関名</t>
    <rPh sb="0" eb="2">
      <t>ジッシ</t>
    </rPh>
    <rPh sb="2" eb="4">
      <t>イリョウ</t>
    </rPh>
    <rPh sb="4" eb="6">
      <t>キカン</t>
    </rPh>
    <rPh sb="6" eb="7">
      <t>メイ</t>
    </rPh>
    <phoneticPr fontId="10"/>
  </si>
  <si>
    <t>整理番号</t>
    <rPh sb="0" eb="2">
      <t>セイリ</t>
    </rPh>
    <rPh sb="2" eb="4">
      <t>バンゴウ</t>
    </rPh>
    <phoneticPr fontId="10"/>
  </si>
  <si>
    <t>大阪大学医学部附属病院</t>
    <rPh sb="0" eb="2">
      <t>オオサカ</t>
    </rPh>
    <rPh sb="2" eb="4">
      <t>ダイガク</t>
    </rPh>
    <rPh sb="4" eb="6">
      <t>イガク</t>
    </rPh>
    <rPh sb="6" eb="7">
      <t>ブ</t>
    </rPh>
    <rPh sb="7" eb="9">
      <t>フゾク</t>
    </rPh>
    <rPh sb="9" eb="11">
      <t>ビョウイン</t>
    </rPh>
    <phoneticPr fontId="10"/>
  </si>
  <si>
    <r>
      <t>以上、</t>
    </r>
    <r>
      <rPr>
        <i/>
        <sz val="16"/>
        <color indexed="10"/>
        <rFont val="ＭＳ Ｐゴシック"/>
        <family val="3"/>
        <charset val="128"/>
      </rPr>
      <t>○○（数字）</t>
    </r>
    <r>
      <rPr>
        <sz val="16"/>
        <rFont val="ＭＳ Ｐゴシック"/>
        <family val="3"/>
        <charset val="128"/>
      </rPr>
      <t>施設（本院含む）</t>
    </r>
    <rPh sb="0" eb="2">
      <t>イジョウ</t>
    </rPh>
    <rPh sb="6" eb="8">
      <t>スウジ</t>
    </rPh>
    <rPh sb="9" eb="11">
      <t>シセツ</t>
    </rPh>
    <rPh sb="12" eb="14">
      <t>ホンイン</t>
    </rPh>
    <rPh sb="14" eb="15">
      <t>フク</t>
    </rPh>
    <phoneticPr fontId="10"/>
  </si>
  <si>
    <t>●IRB審査経費・治験薬管理料：病院長と自ら治験を実施する者との合意時に請求する。</t>
    <rPh sb="4" eb="6">
      <t>シンサ</t>
    </rPh>
    <rPh sb="6" eb="8">
      <t>ケイヒ</t>
    </rPh>
    <rPh sb="9" eb="11">
      <t>チケン</t>
    </rPh>
    <rPh sb="11" eb="12">
      <t>ヤク</t>
    </rPh>
    <rPh sb="12" eb="14">
      <t>カンリ</t>
    </rPh>
    <rPh sb="14" eb="15">
      <t>リョウ</t>
    </rPh>
    <rPh sb="16" eb="19">
      <t>ビョウインチョウ</t>
    </rPh>
    <rPh sb="20" eb="21">
      <t>ミズカ</t>
    </rPh>
    <rPh sb="22" eb="24">
      <t>チケン</t>
    </rPh>
    <rPh sb="25" eb="27">
      <t>ジッシ</t>
    </rPh>
    <rPh sb="29" eb="30">
      <t>モノ</t>
    </rPh>
    <rPh sb="32" eb="34">
      <t>ゴウイ</t>
    </rPh>
    <rPh sb="34" eb="35">
      <t>ジ</t>
    </rPh>
    <rPh sb="36" eb="38">
      <t>セイキュウ</t>
    </rPh>
    <phoneticPr fontId="10"/>
  </si>
  <si>
    <t>●●●●●●-△</t>
    <phoneticPr fontId="3"/>
  </si>
  <si>
    <t>○○病院</t>
    <rPh sb="2" eb="4">
      <t>ビョウイン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</si>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</sst>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7">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b/>
      <sz val="10.5"/>
      <name val="ＭＳ ゴシック"/>
      <family val="3"/>
      <charset val="128"/>
    </font>
    <font>
      <sz val="10.5"/>
      <name val="ＭＳ ゴシック"/>
      <family val="3"/>
      <charset val="128"/>
    </font>
    <font>
      <sz val="10"/>
      <name val="ＭＳ ゴシック"/>
      <family val="3"/>
      <charset val="128"/>
    </font>
    <font>
      <b/>
      <sz val="12"/>
      <name val="ＭＳ ゴシック"/>
      <family val="3"/>
      <charset val="128"/>
    </font>
    <font>
      <b/>
      <sz val="14"/>
      <name val="ＭＳ ゴシック"/>
      <family val="3"/>
      <charset val="128"/>
    </font>
    <font>
      <sz val="6"/>
      <name val="ＭＳ Ｐゴシック"/>
      <family val="3"/>
      <charset val="128"/>
    </font>
    <font>
      <sz val="6"/>
      <name val="Osaka"/>
      <family val="3"/>
      <charset val="128"/>
    </font>
    <font>
      <sz val="8"/>
      <name val="ＭＳ ゴシック"/>
      <family val="3"/>
      <charset val="128"/>
    </font>
    <font>
      <sz val="9"/>
      <name val="ＭＳ ゴシック"/>
      <family val="3"/>
      <charset val="128"/>
    </font>
    <font>
      <sz val="12"/>
      <name val="Osaka"/>
      <family val="3"/>
      <charset val="128"/>
    </font>
    <font>
      <sz val="10"/>
      <color indexed="10"/>
      <name val="ＭＳ ゴシック"/>
      <family val="3"/>
      <charset val="128"/>
    </font>
    <font>
      <sz val="7"/>
      <name val="ＭＳ ゴシック"/>
      <family val="3"/>
      <charset val="128"/>
    </font>
    <font>
      <b/>
      <i/>
      <sz val="16"/>
      <name val="ＭＳ Ｐゴシック"/>
      <family val="3"/>
      <charset val="128"/>
    </font>
    <font>
      <sz val="16"/>
      <name val="ＭＳ Ｐゴシック"/>
      <family val="3"/>
      <charset val="128"/>
    </font>
    <font>
      <i/>
      <sz val="16"/>
      <color indexed="10"/>
      <name val="ＭＳ Ｐゴシック"/>
      <family val="3"/>
      <charset val="128"/>
    </font>
    <font>
      <sz val="9"/>
      <color indexed="81"/>
      <name val="MS P ゴシック"/>
      <family val="3"/>
      <charset val="128"/>
    </font>
    <font>
      <b/>
      <sz val="9"/>
      <color indexed="81"/>
      <name val="MS P ゴシック"/>
      <family val="3"/>
      <charset val="128"/>
    </font>
    <font>
      <sz val="16"/>
      <color theme="3" tint="0.39997558519241921"/>
      <name val="ＭＳ Ｐゴシック"/>
      <family val="3"/>
      <charset val="128"/>
    </font>
    <font>
      <sz val="10"/>
      <color rgb="FFFF000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u/>
      <sz val="10"/>
      <color theme="1"/>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3" fillId="0" borderId="0" applyFont="0" applyFill="0" applyBorder="0" applyAlignment="0" applyProtection="0"/>
    <xf numFmtId="0" fontId="1" fillId="0" borderId="0"/>
    <xf numFmtId="38" fontId="1" fillId="0" borderId="0" applyFont="0" applyFill="0" applyBorder="0" applyAlignment="0" applyProtection="0"/>
    <xf numFmtId="0" fontId="1" fillId="0" borderId="0"/>
    <xf numFmtId="0" fontId="1" fillId="0" borderId="0">
      <alignment vertical="center"/>
    </xf>
  </cellStyleXfs>
  <cellXfs count="164">
    <xf numFmtId="0" fontId="0" fillId="0" borderId="0" xfId="0">
      <alignment vertical="center"/>
    </xf>
    <xf numFmtId="0" fontId="2" fillId="0" borderId="0" xfId="2" applyFont="1"/>
    <xf numFmtId="0" fontId="2" fillId="0" borderId="0" xfId="2" applyFont="1" applyAlignment="1">
      <alignment horizontal="right"/>
    </xf>
    <xf numFmtId="0" fontId="4" fillId="0" borderId="0" xfId="2" applyFont="1" applyAlignment="1">
      <alignment vertical="top" wrapText="1"/>
    </xf>
    <xf numFmtId="0" fontId="2" fillId="0" borderId="0" xfId="2" applyFont="1" applyAlignment="1">
      <alignment horizontal="right" vertical="center"/>
    </xf>
    <xf numFmtId="0" fontId="2" fillId="0" borderId="0" xfId="2" applyFont="1" applyAlignment="1">
      <alignment vertical="center"/>
    </xf>
    <xf numFmtId="0" fontId="5" fillId="0" borderId="0" xfId="2" applyFont="1" applyAlignment="1">
      <alignment vertical="top" wrapText="1"/>
    </xf>
    <xf numFmtId="0" fontId="6" fillId="0" borderId="0" xfId="2" applyFont="1" applyAlignment="1">
      <alignment vertical="top" wrapText="1"/>
    </xf>
    <xf numFmtId="0" fontId="2" fillId="0" borderId="0" xfId="2" applyFont="1" applyAlignment="1">
      <alignment wrapText="1"/>
    </xf>
    <xf numFmtId="0" fontId="7" fillId="0" borderId="0" xfId="2" applyFont="1" applyAlignment="1">
      <alignment horizontal="center" vertical="top" wrapText="1"/>
    </xf>
    <xf numFmtId="0" fontId="7" fillId="0" borderId="0" xfId="2" applyFont="1" applyAlignment="1">
      <alignment horizontal="right" vertical="top" wrapText="1"/>
    </xf>
    <xf numFmtId="0" fontId="6" fillId="0" borderId="0" xfId="2" applyFont="1" applyAlignment="1">
      <alignment horizontal="right" wrapText="1"/>
    </xf>
    <xf numFmtId="0" fontId="6" fillId="0" borderId="0" xfId="2" applyFont="1" applyAlignment="1">
      <alignment wrapText="1"/>
    </xf>
    <xf numFmtId="0" fontId="6" fillId="2" borderId="6"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11" fillId="0" borderId="11" xfId="2" applyFont="1" applyBorder="1" applyAlignment="1">
      <alignment horizontal="left" vertical="top" wrapText="1"/>
    </xf>
    <xf numFmtId="0" fontId="11" fillId="0" borderId="0" xfId="2" applyFont="1" applyAlignment="1">
      <alignment horizontal="left" vertical="top" wrapText="1"/>
    </xf>
    <xf numFmtId="0" fontId="11" fillId="0" borderId="0" xfId="2" applyFont="1" applyAlignment="1">
      <alignment horizontal="right" vertical="top" wrapText="1"/>
    </xf>
    <xf numFmtId="0" fontId="6" fillId="0" borderId="0" xfId="2" applyFont="1" applyAlignment="1">
      <alignment horizontal="left" vertical="center"/>
    </xf>
    <xf numFmtId="176" fontId="6" fillId="0" borderId="0" xfId="2" applyNumberFormat="1" applyFont="1" applyAlignment="1">
      <alignment horizontal="right" vertical="center"/>
    </xf>
    <xf numFmtId="0" fontId="6" fillId="3" borderId="6" xfId="2" applyFont="1" applyFill="1" applyBorder="1" applyAlignment="1">
      <alignment horizontal="left" vertical="center"/>
    </xf>
    <xf numFmtId="176" fontId="6" fillId="0" borderId="0" xfId="2" applyNumberFormat="1" applyFont="1" applyAlignment="1">
      <alignment horizontal="left" vertical="center"/>
    </xf>
    <xf numFmtId="0" fontId="6" fillId="0" borderId="6" xfId="2" applyFont="1" applyBorder="1" applyAlignment="1">
      <alignment horizontal="center" vertical="center" wrapText="1"/>
    </xf>
    <xf numFmtId="0" fontId="6" fillId="0" borderId="0" xfId="2" applyFont="1" applyAlignment="1">
      <alignment horizontal="left"/>
    </xf>
    <xf numFmtId="0" fontId="6" fillId="0" borderId="7" xfId="2" applyFont="1" applyBorder="1" applyAlignment="1">
      <alignment horizontal="center"/>
    </xf>
    <xf numFmtId="0" fontId="6" fillId="0" borderId="0" xfId="2" applyFont="1" applyAlignment="1">
      <alignment horizontal="center"/>
    </xf>
    <xf numFmtId="0" fontId="6" fillId="0" borderId="8" xfId="2" applyFont="1" applyBorder="1" applyAlignment="1">
      <alignment horizontal="center"/>
    </xf>
    <xf numFmtId="176" fontId="2" fillId="0" borderId="0" xfId="2" applyNumberFormat="1" applyFont="1" applyAlignment="1">
      <alignment horizontal="right" vertical="center"/>
    </xf>
    <xf numFmtId="176" fontId="0" fillId="0" borderId="0" xfId="0" applyNumberFormat="1" applyAlignment="1">
      <alignment horizontal="right" vertical="center"/>
    </xf>
    <xf numFmtId="0" fontId="6" fillId="0" borderId="0" xfId="2" applyFont="1" applyAlignment="1">
      <alignment vertical="center"/>
    </xf>
    <xf numFmtId="0" fontId="6" fillId="0" borderId="0" xfId="2" applyFont="1" applyAlignment="1">
      <alignment horizontal="right" vertical="center"/>
    </xf>
    <xf numFmtId="0" fontId="6" fillId="0" borderId="0" xfId="2" applyFont="1"/>
    <xf numFmtId="0" fontId="6" fillId="0" borderId="0" xfId="2" applyFont="1" applyAlignment="1">
      <alignment horizontal="right"/>
    </xf>
    <xf numFmtId="0" fontId="12" fillId="0" borderId="6" xfId="2" applyFont="1" applyBorder="1" applyAlignment="1">
      <alignment horizontal="center" vertical="center" wrapText="1"/>
    </xf>
    <xf numFmtId="0" fontId="6" fillId="0" borderId="0" xfId="2" applyFont="1" applyAlignment="1">
      <alignment horizontal="left" vertical="center" wrapText="1"/>
    </xf>
    <xf numFmtId="0" fontId="6" fillId="3" borderId="6" xfId="2" applyFont="1" applyFill="1" applyBorder="1" applyAlignment="1">
      <alignment horizontal="center" vertical="center" wrapText="1"/>
    </xf>
    <xf numFmtId="0" fontId="6" fillId="0" borderId="0" xfId="2" applyFont="1" applyAlignment="1">
      <alignment vertical="center" wrapText="1"/>
    </xf>
    <xf numFmtId="0" fontId="16" fillId="0" borderId="0" xfId="5" applyFont="1">
      <alignment vertical="center"/>
    </xf>
    <xf numFmtId="0" fontId="17" fillId="0" borderId="0" xfId="5" applyFont="1" applyAlignment="1">
      <alignment horizontal="center" vertical="center"/>
    </xf>
    <xf numFmtId="0" fontId="17" fillId="0" borderId="6" xfId="5" applyFont="1" applyBorder="1" applyAlignment="1">
      <alignment horizontal="center" vertical="center"/>
    </xf>
    <xf numFmtId="0" fontId="21" fillId="0" borderId="6" xfId="5" applyFont="1" applyBorder="1" applyAlignment="1">
      <alignment horizontal="center" vertical="center"/>
    </xf>
    <xf numFmtId="0" fontId="21" fillId="0" borderId="6" xfId="5" applyFont="1" applyBorder="1" applyAlignment="1">
      <alignment horizontal="left" vertical="center"/>
    </xf>
    <xf numFmtId="0" fontId="6" fillId="0" borderId="7" xfId="2" applyFont="1" applyBorder="1" applyAlignment="1">
      <alignment horizontal="left" vertical="center"/>
    </xf>
    <xf numFmtId="176" fontId="6" fillId="4" borderId="19" xfId="1" applyNumberFormat="1" applyFont="1" applyFill="1" applyBorder="1" applyAlignment="1">
      <alignment horizontal="right" vertical="center" wrapText="1"/>
    </xf>
    <xf numFmtId="0" fontId="6" fillId="0" borderId="7" xfId="2" applyFont="1" applyBorder="1" applyAlignment="1">
      <alignment vertical="center"/>
    </xf>
    <xf numFmtId="0" fontId="6" fillId="0" borderId="8" xfId="2" applyFont="1" applyBorder="1" applyAlignment="1">
      <alignment vertical="center"/>
    </xf>
    <xf numFmtId="176" fontId="6" fillId="0" borderId="16" xfId="1" applyNumberFormat="1" applyFont="1" applyFill="1" applyBorder="1" applyAlignment="1">
      <alignment vertical="center" wrapText="1"/>
    </xf>
    <xf numFmtId="176" fontId="6" fillId="0" borderId="19" xfId="1" applyNumberFormat="1" applyFont="1" applyFill="1" applyBorder="1" applyAlignment="1">
      <alignment vertical="center" wrapText="1"/>
    </xf>
    <xf numFmtId="176" fontId="6" fillId="0" borderId="18" xfId="1" applyNumberFormat="1" applyFont="1" applyFill="1" applyBorder="1" applyAlignment="1">
      <alignment vertical="center" wrapText="1"/>
    </xf>
    <xf numFmtId="176" fontId="22" fillId="0" borderId="6" xfId="1" applyNumberFormat="1" applyFont="1" applyFill="1" applyBorder="1" applyAlignment="1">
      <alignment horizontal="right" vertical="center" wrapText="1"/>
    </xf>
    <xf numFmtId="0" fontId="23" fillId="0" borderId="19" xfId="2" applyFont="1" applyBorder="1" applyAlignment="1">
      <alignment horizontal="center" vertical="center" wrapText="1"/>
    </xf>
    <xf numFmtId="176" fontId="23" fillId="0" borderId="19" xfId="2" applyNumberFormat="1" applyFont="1" applyBorder="1" applyAlignment="1">
      <alignment horizontal="right" vertical="center" wrapText="1"/>
    </xf>
    <xf numFmtId="0" fontId="23" fillId="0" borderId="0" xfId="2" applyFont="1" applyAlignment="1">
      <alignment horizontal="left" vertical="center" wrapText="1"/>
    </xf>
    <xf numFmtId="0" fontId="6" fillId="0" borderId="0" xfId="2" applyFont="1" applyAlignment="1">
      <alignment horizontal="left"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 xfId="2" applyFont="1" applyBorder="1" applyAlignment="1">
      <alignment horizontal="center" vertical="center"/>
    </xf>
    <xf numFmtId="0" fontId="6" fillId="0" borderId="11" xfId="2" applyFont="1" applyBorder="1" applyAlignment="1">
      <alignment horizontal="center" vertical="center"/>
    </xf>
    <xf numFmtId="0" fontId="6" fillId="0" borderId="2" xfId="2" applyFont="1" applyBorder="1" applyAlignment="1">
      <alignment horizontal="center" vertical="center"/>
    </xf>
    <xf numFmtId="0" fontId="6" fillId="0" borderId="9" xfId="2" applyFont="1" applyBorder="1" applyAlignment="1">
      <alignment horizontal="center" vertical="center"/>
    </xf>
    <xf numFmtId="0" fontId="6" fillId="0" borderId="17" xfId="2" applyFont="1" applyBorder="1" applyAlignment="1">
      <alignment horizontal="center" vertical="center"/>
    </xf>
    <xf numFmtId="0" fontId="6" fillId="0" borderId="10" xfId="2" applyFont="1" applyBorder="1" applyAlignment="1">
      <alignment horizontal="center" vertical="center"/>
    </xf>
    <xf numFmtId="0" fontId="6" fillId="0" borderId="16" xfId="2" applyFont="1" applyBorder="1" applyAlignment="1">
      <alignment horizontal="center" vertical="center" wrapText="1"/>
    </xf>
    <xf numFmtId="0" fontId="6" fillId="0" borderId="18" xfId="2" applyFont="1" applyBorder="1" applyAlignment="1">
      <alignment horizontal="center" vertical="center" wrapText="1"/>
    </xf>
    <xf numFmtId="0" fontId="23" fillId="0" borderId="1" xfId="2" applyFont="1" applyBorder="1" applyAlignment="1">
      <alignment horizontal="left" vertical="center" wrapText="1"/>
    </xf>
    <xf numFmtId="0" fontId="23" fillId="0" borderId="2" xfId="2" applyFont="1" applyBorder="1" applyAlignment="1">
      <alignment horizontal="left" vertical="center" wrapText="1"/>
    </xf>
    <xf numFmtId="0" fontId="23" fillId="0" borderId="9" xfId="2" applyFont="1" applyBorder="1" applyAlignment="1">
      <alignment horizontal="left" vertical="center" wrapText="1"/>
    </xf>
    <xf numFmtId="0" fontId="23" fillId="0" borderId="10" xfId="2" applyFont="1" applyBorder="1" applyAlignment="1">
      <alignment horizontal="left" vertical="center" wrapText="1"/>
    </xf>
    <xf numFmtId="0" fontId="23" fillId="0" borderId="1" xfId="2" applyFont="1" applyBorder="1" applyAlignment="1">
      <alignment horizontal="left" vertical="center"/>
    </xf>
    <xf numFmtId="0" fontId="23" fillId="0" borderId="11" xfId="2" applyFont="1" applyBorder="1" applyAlignment="1">
      <alignment horizontal="left" vertical="center"/>
    </xf>
    <xf numFmtId="0" fontId="23" fillId="0" borderId="2" xfId="2" applyFont="1" applyBorder="1" applyAlignment="1">
      <alignment horizontal="left" vertical="center"/>
    </xf>
    <xf numFmtId="0" fontId="12" fillId="4" borderId="16" xfId="2" applyFont="1" applyFill="1" applyBorder="1" applyAlignment="1">
      <alignment horizontal="center" vertical="center" wrapText="1"/>
    </xf>
    <xf numFmtId="0" fontId="12" fillId="4" borderId="18" xfId="2" applyFont="1" applyFill="1" applyBorder="1" applyAlignment="1">
      <alignment horizontal="center" vertical="center" wrapText="1"/>
    </xf>
    <xf numFmtId="0" fontId="23" fillId="0" borderId="9" xfId="2" applyFont="1" applyBorder="1" applyAlignment="1">
      <alignment horizontal="left" vertical="center"/>
    </xf>
    <xf numFmtId="0" fontId="23" fillId="0" borderId="17" xfId="2" applyFont="1" applyBorder="1" applyAlignment="1">
      <alignment horizontal="left" vertical="center"/>
    </xf>
    <xf numFmtId="0" fontId="23" fillId="0" borderId="10" xfId="2" applyFont="1" applyBorder="1" applyAlignment="1">
      <alignment horizontal="left" vertical="center"/>
    </xf>
    <xf numFmtId="0" fontId="6" fillId="0" borderId="7" xfId="2" applyFont="1" applyBorder="1" applyAlignment="1">
      <alignment horizontal="left" vertical="center"/>
    </xf>
    <xf numFmtId="0" fontId="6" fillId="0" borderId="0" xfId="2" applyFont="1" applyAlignment="1">
      <alignment horizontal="left" vertical="center"/>
    </xf>
    <xf numFmtId="176" fontId="6" fillId="4" borderId="16" xfId="1" applyNumberFormat="1" applyFont="1" applyFill="1" applyBorder="1" applyAlignment="1">
      <alignment horizontal="right" vertical="center" wrapText="1"/>
    </xf>
    <xf numFmtId="176" fontId="6" fillId="4" borderId="19" xfId="1" applyNumberFormat="1" applyFont="1" applyFill="1" applyBorder="1" applyAlignment="1">
      <alignment horizontal="right" vertical="center" wrapText="1"/>
    </xf>
    <xf numFmtId="176" fontId="6" fillId="4" borderId="18" xfId="1" applyNumberFormat="1" applyFont="1" applyFill="1" applyBorder="1" applyAlignment="1">
      <alignment horizontal="right" vertical="center" wrapText="1"/>
    </xf>
    <xf numFmtId="0" fontId="6" fillId="0" borderId="7" xfId="2" applyFont="1" applyBorder="1" applyAlignment="1">
      <alignment horizontal="left" vertical="top"/>
    </xf>
    <xf numFmtId="0" fontId="6" fillId="0" borderId="0" xfId="2" applyFont="1" applyAlignment="1">
      <alignment horizontal="left" vertical="top"/>
    </xf>
    <xf numFmtId="176" fontId="23" fillId="0" borderId="16" xfId="2" applyNumberFormat="1" applyFont="1" applyBorder="1" applyAlignment="1">
      <alignment horizontal="right" vertical="center" wrapText="1"/>
    </xf>
    <xf numFmtId="176" fontId="23" fillId="0" borderId="18" xfId="2" applyNumberFormat="1" applyFont="1" applyBorder="1" applyAlignment="1">
      <alignment horizontal="right" vertical="center" wrapText="1"/>
    </xf>
    <xf numFmtId="0" fontId="8" fillId="0" borderId="0" xfId="2" applyFont="1" applyAlignment="1">
      <alignment horizontal="center" vertical="center" wrapText="1"/>
    </xf>
    <xf numFmtId="0" fontId="6" fillId="0" borderId="1" xfId="2" applyFont="1" applyBorder="1" applyAlignment="1">
      <alignment horizontal="distributed" vertical="center" wrapText="1"/>
    </xf>
    <xf numFmtId="0" fontId="6" fillId="0" borderId="2" xfId="2" applyFont="1" applyBorder="1" applyAlignment="1">
      <alignment horizontal="distributed" vertical="center" wrapText="1"/>
    </xf>
    <xf numFmtId="0" fontId="6" fillId="0" borderId="7" xfId="2" applyFont="1" applyBorder="1" applyAlignment="1">
      <alignment horizontal="distributed" vertical="center" wrapText="1"/>
    </xf>
    <xf numFmtId="0" fontId="6" fillId="0" borderId="8" xfId="2" applyFont="1" applyBorder="1" applyAlignment="1">
      <alignment horizontal="distributed"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6" fillId="0" borderId="6" xfId="2" applyFont="1" applyBorder="1" applyAlignment="1">
      <alignment horizontal="left" vertical="center"/>
    </xf>
    <xf numFmtId="0" fontId="6" fillId="0" borderId="1" xfId="2" applyFont="1" applyBorder="1" applyAlignment="1">
      <alignment horizontal="left" vertical="center" wrapText="1"/>
    </xf>
    <xf numFmtId="0" fontId="6" fillId="0" borderId="11" xfId="2" applyFont="1" applyBorder="1" applyAlignment="1">
      <alignment horizontal="left" vertical="center" wrapText="1"/>
    </xf>
    <xf numFmtId="0" fontId="6" fillId="0" borderId="2" xfId="2" applyFont="1" applyBorder="1" applyAlignment="1">
      <alignment horizontal="left" vertical="center" wrapText="1"/>
    </xf>
    <xf numFmtId="0" fontId="6" fillId="0" borderId="9" xfId="2" applyFont="1" applyBorder="1" applyAlignment="1">
      <alignment horizontal="left" vertical="center" wrapText="1"/>
    </xf>
    <xf numFmtId="0" fontId="6" fillId="0" borderId="17" xfId="2" applyFont="1" applyBorder="1" applyAlignment="1">
      <alignment horizontal="left" vertical="center" wrapText="1"/>
    </xf>
    <xf numFmtId="0" fontId="6" fillId="0" borderId="10" xfId="2" applyFont="1" applyBorder="1" applyAlignment="1">
      <alignment horizontal="left" vertical="center" wrapText="1"/>
    </xf>
    <xf numFmtId="0" fontId="6" fillId="2" borderId="20" xfId="2" applyFont="1" applyFill="1" applyBorder="1" applyAlignment="1">
      <alignment horizontal="center" vertical="center" wrapText="1"/>
    </xf>
    <xf numFmtId="0" fontId="6" fillId="2" borderId="21" xfId="2" applyFont="1" applyFill="1" applyBorder="1" applyAlignment="1">
      <alignment horizontal="center" vertical="center" wrapText="1"/>
    </xf>
    <xf numFmtId="0" fontId="11" fillId="6" borderId="6" xfId="2" applyFont="1" applyFill="1" applyBorder="1" applyAlignment="1">
      <alignment horizontal="left" vertical="center" wrapText="1"/>
    </xf>
    <xf numFmtId="20" fontId="6" fillId="0" borderId="3" xfId="2" applyNumberFormat="1" applyFont="1" applyBorder="1" applyAlignment="1">
      <alignment horizontal="left" vertical="center" wrapText="1"/>
    </xf>
    <xf numFmtId="20" fontId="6" fillId="0" borderId="4" xfId="2" applyNumberFormat="1" applyFont="1" applyBorder="1" applyAlignment="1">
      <alignment horizontal="left" vertical="center" wrapText="1"/>
    </xf>
    <xf numFmtId="20" fontId="6" fillId="0" borderId="5" xfId="2" applyNumberFormat="1" applyFont="1" applyBorder="1" applyAlignment="1">
      <alignment horizontal="left" vertical="center" wrapText="1"/>
    </xf>
    <xf numFmtId="0" fontId="11" fillId="0" borderId="6" xfId="2" applyFont="1" applyBorder="1" applyAlignment="1">
      <alignment horizontal="left" vertical="center" wrapText="1"/>
    </xf>
    <xf numFmtId="176" fontId="6" fillId="4" borderId="16" xfId="2" applyNumberFormat="1" applyFont="1" applyFill="1" applyBorder="1" applyAlignment="1">
      <alignment horizontal="right" vertical="center" wrapText="1"/>
    </xf>
    <xf numFmtId="176" fontId="6" fillId="4" borderId="19" xfId="2" applyNumberFormat="1" applyFont="1" applyFill="1" applyBorder="1" applyAlignment="1">
      <alignment horizontal="right" vertical="center" wrapText="1"/>
    </xf>
    <xf numFmtId="176" fontId="6" fillId="4" borderId="18" xfId="2" applyNumberFormat="1" applyFont="1" applyFill="1" applyBorder="1" applyAlignment="1">
      <alignment horizontal="right" vertical="center" wrapText="1"/>
    </xf>
    <xf numFmtId="0" fontId="14" fillId="0" borderId="9" xfId="2" applyFont="1" applyBorder="1" applyAlignment="1">
      <alignment horizontal="left" vertical="top"/>
    </xf>
    <xf numFmtId="0" fontId="14" fillId="0" borderId="17" xfId="2" applyFont="1" applyBorder="1" applyAlignment="1">
      <alignment horizontal="left" vertical="top"/>
    </xf>
    <xf numFmtId="0" fontId="23" fillId="0" borderId="7" xfId="2" applyFont="1" applyBorder="1" applyAlignment="1">
      <alignment horizontal="left" vertical="center"/>
    </xf>
    <xf numFmtId="0" fontId="23" fillId="0" borderId="0" xfId="2" applyFont="1" applyAlignment="1">
      <alignment horizontal="left" vertical="center"/>
    </xf>
    <xf numFmtId="0" fontId="6" fillId="0" borderId="1" xfId="2" applyFont="1" applyBorder="1" applyAlignment="1">
      <alignment horizontal="left" vertical="center"/>
    </xf>
    <xf numFmtId="0" fontId="6" fillId="0" borderId="11" xfId="2" applyFont="1" applyBorder="1" applyAlignment="1">
      <alignment horizontal="left" vertical="center"/>
    </xf>
    <xf numFmtId="0" fontId="2" fillId="4" borderId="16" xfId="2" applyFont="1" applyFill="1" applyBorder="1" applyAlignment="1">
      <alignment horizontal="right"/>
    </xf>
    <xf numFmtId="0" fontId="2" fillId="4" borderId="19" xfId="2" applyFont="1" applyFill="1" applyBorder="1" applyAlignment="1">
      <alignment horizontal="right"/>
    </xf>
    <xf numFmtId="0" fontId="2" fillId="4" borderId="18" xfId="2" applyFont="1" applyFill="1" applyBorder="1" applyAlignment="1">
      <alignment horizontal="right"/>
    </xf>
    <xf numFmtId="176" fontId="6" fillId="0" borderId="16" xfId="2" applyNumberFormat="1" applyFont="1" applyBorder="1" applyAlignment="1">
      <alignment horizontal="right" vertical="center" wrapText="1"/>
    </xf>
    <xf numFmtId="176" fontId="6" fillId="0" borderId="19" xfId="2" applyNumberFormat="1" applyFont="1" applyBorder="1" applyAlignment="1">
      <alignment horizontal="right" vertical="center" wrapText="1"/>
    </xf>
    <xf numFmtId="176" fontId="6" fillId="0" borderId="18" xfId="2" applyNumberFormat="1" applyFont="1" applyBorder="1" applyAlignment="1">
      <alignment horizontal="right" vertical="center" wrapText="1"/>
    </xf>
    <xf numFmtId="0" fontId="6" fillId="0" borderId="7" xfId="2" applyFont="1" applyBorder="1" applyAlignment="1">
      <alignment horizontal="left"/>
    </xf>
    <xf numFmtId="0" fontId="6" fillId="0" borderId="0" xfId="2" applyFont="1" applyAlignment="1">
      <alignment horizontal="left"/>
    </xf>
    <xf numFmtId="0" fontId="6" fillId="0" borderId="9" xfId="2" applyFont="1" applyBorder="1" applyAlignment="1">
      <alignment horizontal="left"/>
    </xf>
    <xf numFmtId="0" fontId="6" fillId="0" borderId="17" xfId="2" applyFont="1" applyBorder="1" applyAlignment="1">
      <alignment horizontal="left"/>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7" xfId="2" applyFont="1" applyBorder="1" applyAlignment="1">
      <alignment horizontal="left" vertical="center"/>
    </xf>
    <xf numFmtId="0" fontId="6" fillId="0" borderId="10" xfId="2" applyFont="1" applyBorder="1" applyAlignment="1">
      <alignment horizontal="left" vertical="center"/>
    </xf>
    <xf numFmtId="0" fontId="6" fillId="0" borderId="2" xfId="2" applyFont="1" applyBorder="1" applyAlignment="1">
      <alignment horizontal="left" vertical="center"/>
    </xf>
    <xf numFmtId="176" fontId="2" fillId="0" borderId="1" xfId="2" applyNumberFormat="1" applyFont="1" applyBorder="1" applyAlignment="1">
      <alignment horizontal="right" vertical="center"/>
    </xf>
    <xf numFmtId="176" fontId="2" fillId="0" borderId="2" xfId="2" applyNumberFormat="1" applyFont="1" applyBorder="1" applyAlignment="1">
      <alignment horizontal="right" vertical="center"/>
    </xf>
    <xf numFmtId="176" fontId="2" fillId="0" borderId="7" xfId="2" applyNumberFormat="1" applyFont="1" applyBorder="1" applyAlignment="1">
      <alignment horizontal="right" vertical="center"/>
    </xf>
    <xf numFmtId="176" fontId="2" fillId="0" borderId="8" xfId="2" applyNumberFormat="1" applyFont="1" applyBorder="1" applyAlignment="1">
      <alignment horizontal="right" vertical="center"/>
    </xf>
    <xf numFmtId="176" fontId="2" fillId="0" borderId="9" xfId="2" applyNumberFormat="1" applyFont="1" applyBorder="1" applyAlignment="1">
      <alignment horizontal="right" vertical="center"/>
    </xf>
    <xf numFmtId="176" fontId="2" fillId="0" borderId="10" xfId="2" applyNumberFormat="1" applyFont="1" applyBorder="1" applyAlignment="1">
      <alignment horizontal="right" vertical="center"/>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176" fontId="6" fillId="0" borderId="16" xfId="1" applyNumberFormat="1" applyFont="1" applyFill="1" applyBorder="1" applyAlignment="1">
      <alignment horizontal="right" vertical="center" wrapText="1"/>
    </xf>
    <xf numFmtId="176" fontId="6" fillId="0" borderId="19" xfId="1" applyNumberFormat="1" applyFont="1" applyFill="1" applyBorder="1" applyAlignment="1">
      <alignment horizontal="right" vertical="center" wrapText="1"/>
    </xf>
    <xf numFmtId="176" fontId="6" fillId="0" borderId="18" xfId="1" applyNumberFormat="1" applyFont="1" applyFill="1" applyBorder="1" applyAlignment="1">
      <alignment horizontal="right" vertical="center" wrapText="1"/>
    </xf>
    <xf numFmtId="176" fontId="22" fillId="0" borderId="16" xfId="1" applyNumberFormat="1" applyFont="1" applyFill="1" applyBorder="1" applyAlignment="1">
      <alignment horizontal="right" vertical="center" wrapText="1"/>
    </xf>
    <xf numFmtId="176" fontId="22" fillId="0" borderId="19" xfId="1" applyNumberFormat="1" applyFont="1" applyFill="1" applyBorder="1" applyAlignment="1">
      <alignment horizontal="right" vertical="center" wrapText="1"/>
    </xf>
    <xf numFmtId="176" fontId="22" fillId="0" borderId="18" xfId="1" applyNumberFormat="1" applyFont="1" applyFill="1" applyBorder="1" applyAlignment="1">
      <alignment horizontal="right" vertical="center" wrapText="1"/>
    </xf>
    <xf numFmtId="0" fontId="6" fillId="0" borderId="6"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 xfId="2" applyFont="1" applyBorder="1" applyAlignment="1">
      <alignment horizontal="center"/>
    </xf>
    <xf numFmtId="0" fontId="6" fillId="0" borderId="11" xfId="2" applyFont="1" applyBorder="1" applyAlignment="1">
      <alignment horizontal="center"/>
    </xf>
    <xf numFmtId="0" fontId="6" fillId="0" borderId="2" xfId="2" applyFont="1" applyBorder="1" applyAlignment="1">
      <alignment horizontal="center"/>
    </xf>
    <xf numFmtId="0" fontId="23" fillId="0" borderId="8" xfId="2" applyFont="1" applyBorder="1" applyAlignment="1">
      <alignment horizontal="left" vertical="center"/>
    </xf>
    <xf numFmtId="0" fontId="16" fillId="0" borderId="0" xfId="5" applyFont="1" applyAlignment="1">
      <alignment horizontal="center" vertical="center"/>
    </xf>
    <xf numFmtId="0" fontId="17" fillId="0" borderId="11" xfId="5" applyFont="1" applyBorder="1" applyAlignment="1">
      <alignment horizontal="right" vertical="center"/>
    </xf>
    <xf numFmtId="0" fontId="6" fillId="0" borderId="9" xfId="2" applyFont="1" applyBorder="1" applyAlignment="1">
      <alignment horizontal="left" vertical="top"/>
    </xf>
    <xf numFmtId="0" fontId="6" fillId="0" borderId="17" xfId="2" applyFont="1" applyBorder="1" applyAlignment="1">
      <alignment horizontal="left" vertical="top"/>
    </xf>
    <xf numFmtId="0" fontId="11" fillId="5" borderId="6" xfId="2" applyFont="1" applyFill="1" applyBorder="1" applyAlignment="1">
      <alignment horizontal="left" vertical="center" wrapText="1"/>
    </xf>
    <xf numFmtId="0" fontId="23" fillId="0" borderId="1" xfId="2" applyFont="1" applyBorder="1" applyAlignment="1">
      <alignment horizontal="center" vertical="center" wrapText="1"/>
    </xf>
    <xf numFmtId="0" fontId="23" fillId="0" borderId="2"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23" fillId="0" borderId="10" xfId="2" applyFont="1" applyBorder="1" applyAlignment="1">
      <alignment horizontal="center" vertical="center" wrapText="1"/>
    </xf>
  </cellXfs>
  <cellStyles count="6">
    <cellStyle name="桁区切り" xfId="1" builtinId="6"/>
    <cellStyle name="桁区切り 2" xfId="3" xr:uid="{00000000-0005-0000-0000-000001000000}"/>
    <cellStyle name="標準" xfId="0" builtinId="0"/>
    <cellStyle name="標準 2" xfId="4" xr:uid="{00000000-0005-0000-0000-000003000000}"/>
    <cellStyle name="標準_修正　form_28" xfId="2" xr:uid="{00000000-0005-0000-0000-000004000000}"/>
    <cellStyle name="標準_投与期間ポイント数" xfId="5"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13335</xdr:colOff>
      <xdr:row>33</xdr:row>
      <xdr:rowOff>133350</xdr:rowOff>
    </xdr:from>
    <xdr:to>
      <xdr:col>11</xdr:col>
      <xdr:colOff>259080</xdr:colOff>
      <xdr:row>34</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430135" y="5880100"/>
          <a:ext cx="1255395" cy="184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1</a:t>
          </a:r>
          <a:r>
            <a:rPr kumimoji="1" lang="ja-JP" altLang="en-US" sz="900">
              <a:solidFill>
                <a:schemeClr val="tx1"/>
              </a:solidFill>
            </a:rPr>
            <a:t>症例当たり</a:t>
          </a:r>
          <a:endParaRPr kumimoji="1" lang="en-US" altLang="ja-JP" sz="900">
            <a:solidFill>
              <a:schemeClr val="tx1"/>
            </a:solidFill>
          </a:endParaRPr>
        </a:p>
      </xdr:txBody>
    </xdr:sp>
    <xdr:clientData/>
  </xdr:twoCellAnchor>
  <xdr:twoCellAnchor>
    <xdr:from>
      <xdr:col>8</xdr:col>
      <xdr:colOff>400050</xdr:colOff>
      <xdr:row>33</xdr:row>
      <xdr:rowOff>133349</xdr:rowOff>
    </xdr:from>
    <xdr:to>
      <xdr:col>10</xdr:col>
      <xdr:colOff>95250</xdr:colOff>
      <xdr:row>35</xdr:row>
      <xdr:rowOff>9524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88100" y="5880099"/>
          <a:ext cx="11239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1</a:t>
          </a:r>
          <a:r>
            <a:rPr kumimoji="1" lang="ja-JP" altLang="en-US" sz="900">
              <a:solidFill>
                <a:schemeClr val="tx1"/>
              </a:solidFill>
            </a:rPr>
            <a:t>申請当たり</a:t>
          </a:r>
          <a:endParaRPr kumimoji="1" lang="en-US" altLang="ja-JP"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57150</xdr:rowOff>
        </xdr:from>
        <xdr:to>
          <xdr:col>10</xdr:col>
          <xdr:colOff>495300</xdr:colOff>
          <xdr:row>6</xdr:row>
          <xdr:rowOff>19050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33338</xdr:colOff>
          <xdr:row>0</xdr:row>
          <xdr:rowOff>109538</xdr:rowOff>
        </xdr:from>
        <xdr:to>
          <xdr:col>2</xdr:col>
          <xdr:colOff>3086100</xdr:colOff>
          <xdr:row>2</xdr:row>
          <xdr:rowOff>71438</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13335</xdr:colOff>
      <xdr:row>33</xdr:row>
      <xdr:rowOff>133350</xdr:rowOff>
    </xdr:from>
    <xdr:to>
      <xdr:col>11</xdr:col>
      <xdr:colOff>259080</xdr:colOff>
      <xdr:row>34</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305675" y="4972050"/>
          <a:ext cx="1243965" cy="1790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1</a:t>
          </a:r>
          <a:r>
            <a:rPr kumimoji="1" lang="ja-JP" altLang="en-US" sz="900">
              <a:solidFill>
                <a:schemeClr val="tx1"/>
              </a:solidFill>
            </a:rPr>
            <a:t>症例当たり</a:t>
          </a:r>
          <a:endParaRPr kumimoji="1" lang="en-US" altLang="ja-JP" sz="900">
            <a:solidFill>
              <a:schemeClr val="tx1"/>
            </a:solidFill>
          </a:endParaRPr>
        </a:p>
      </xdr:txBody>
    </xdr:sp>
    <xdr:clientData/>
  </xdr:twoCellAnchor>
  <xdr:twoCellAnchor>
    <xdr:from>
      <xdr:col>8</xdr:col>
      <xdr:colOff>400050</xdr:colOff>
      <xdr:row>33</xdr:row>
      <xdr:rowOff>133349</xdr:rowOff>
    </xdr:from>
    <xdr:to>
      <xdr:col>10</xdr:col>
      <xdr:colOff>95250</xdr:colOff>
      <xdr:row>35</xdr:row>
      <xdr:rowOff>9524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2690" y="4972049"/>
          <a:ext cx="1104900" cy="1962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1</a:t>
          </a:r>
          <a:r>
            <a:rPr kumimoji="1" lang="ja-JP" altLang="en-US" sz="900">
              <a:solidFill>
                <a:schemeClr val="tx1"/>
              </a:solidFill>
            </a:rPr>
            <a:t>申請当たり</a:t>
          </a:r>
          <a:endParaRPr kumimoji="1" lang="en-US" altLang="ja-JP"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57150</xdr:rowOff>
        </xdr:from>
        <xdr:to>
          <xdr:col>10</xdr:col>
          <xdr:colOff>628650</xdr:colOff>
          <xdr:row>6</xdr:row>
          <xdr:rowOff>52388</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33338</xdr:colOff>
          <xdr:row>0</xdr:row>
          <xdr:rowOff>109538</xdr:rowOff>
        </xdr:from>
        <xdr:to>
          <xdr:col>2</xdr:col>
          <xdr:colOff>3086100</xdr:colOff>
          <xdr:row>2</xdr:row>
          <xdr:rowOff>71438</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image" Target="../media/image4.emf"/><Relationship Id="rId4" Type="http://schemas.openxmlformats.org/officeDocument/2006/relationships/oleObject" Target="../embeddings/Microsoft_Word_97_-_2003_Document3.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65"/>
  <sheetViews>
    <sheetView tabSelected="1" zoomScaleNormal="100" workbookViewId="0">
      <selection activeCell="G9" sqref="G9"/>
    </sheetView>
  </sheetViews>
  <sheetFormatPr defaultColWidth="9" defaultRowHeight="12.75"/>
  <cols>
    <col min="1" max="1" width="3.5703125" style="1" customWidth="1"/>
    <col min="2" max="2" width="13.28515625" style="1" customWidth="1"/>
    <col min="3" max="5" width="12.5703125" style="1" customWidth="1"/>
    <col min="6" max="6" width="9.7109375" style="1" customWidth="1"/>
    <col min="7" max="7" width="10.28515625" style="1" customWidth="1"/>
    <col min="8" max="8" width="11" style="1" customWidth="1"/>
    <col min="9" max="9" width="6" style="1" customWidth="1"/>
    <col min="10" max="10" width="14.42578125" style="2" customWidth="1"/>
    <col min="11" max="11" width="14.42578125" style="1" customWidth="1"/>
    <col min="12" max="16384" width="9" style="1"/>
  </cols>
  <sheetData>
    <row r="1" spans="1:11" ht="10.5" customHeight="1"/>
    <row r="2" spans="1:11" ht="10.5" customHeight="1">
      <c r="A2" s="3"/>
      <c r="B2" s="3"/>
      <c r="J2" s="4"/>
      <c r="K2" s="5"/>
    </row>
    <row r="3" spans="1:11" ht="10.5" customHeight="1">
      <c r="A3" s="6"/>
      <c r="B3" s="6"/>
      <c r="C3" s="6"/>
      <c r="D3" s="6"/>
      <c r="E3" s="6"/>
      <c r="F3" s="6"/>
      <c r="G3" s="7"/>
      <c r="H3" s="7"/>
    </row>
    <row r="4" spans="1:11" ht="10.5" customHeight="1">
      <c r="A4" s="8"/>
      <c r="B4" s="8"/>
      <c r="C4" s="8"/>
      <c r="D4" s="8"/>
      <c r="E4" s="8"/>
      <c r="F4" s="8"/>
      <c r="G4" s="8"/>
      <c r="H4" s="8"/>
    </row>
    <row r="5" spans="1:11" ht="10.5" customHeight="1">
      <c r="A5" s="9"/>
      <c r="B5" s="9"/>
      <c r="C5" s="9"/>
      <c r="D5" s="9"/>
      <c r="E5" s="9"/>
      <c r="F5" s="9"/>
      <c r="G5" s="9"/>
      <c r="H5" s="9"/>
      <c r="I5" s="9"/>
      <c r="J5" s="10"/>
      <c r="K5" s="9"/>
    </row>
    <row r="6" spans="1:11" ht="10.5" customHeight="1">
      <c r="J6" s="11"/>
      <c r="K6" s="12"/>
    </row>
    <row r="7" spans="1:11" ht="16.5" customHeight="1">
      <c r="A7" s="87" t="s">
        <v>0</v>
      </c>
      <c r="B7" s="87"/>
      <c r="C7" s="87"/>
      <c r="D7" s="87"/>
      <c r="E7" s="87"/>
      <c r="F7" s="87"/>
      <c r="G7" s="87"/>
      <c r="H7" s="87"/>
      <c r="I7" s="87"/>
      <c r="J7" s="87"/>
      <c r="K7" s="87"/>
    </row>
    <row r="8" spans="1:11" ht="16.5" customHeight="1">
      <c r="A8" s="87"/>
      <c r="B8" s="87"/>
      <c r="C8" s="87"/>
      <c r="D8" s="87"/>
      <c r="E8" s="87"/>
      <c r="F8" s="87"/>
      <c r="G8" s="87"/>
      <c r="H8" s="87"/>
      <c r="I8" s="87"/>
      <c r="J8" s="87"/>
      <c r="K8" s="87"/>
    </row>
    <row r="9" spans="1:11" ht="15" customHeight="1">
      <c r="A9" s="88" t="s">
        <v>1</v>
      </c>
      <c r="B9" s="89"/>
      <c r="C9" s="92" t="s">
        <v>2</v>
      </c>
      <c r="D9" s="93"/>
      <c r="E9" s="93"/>
      <c r="F9" s="94"/>
      <c r="G9" s="13"/>
      <c r="H9" s="95" t="s">
        <v>3</v>
      </c>
      <c r="I9" s="95"/>
      <c r="J9" s="95"/>
      <c r="K9" s="95"/>
    </row>
    <row r="10" spans="1:11" ht="15" customHeight="1">
      <c r="A10" s="90"/>
      <c r="B10" s="91"/>
      <c r="C10" s="92" t="s">
        <v>4</v>
      </c>
      <c r="D10" s="93"/>
      <c r="E10" s="93"/>
      <c r="F10" s="94"/>
      <c r="G10" s="13"/>
      <c r="H10" s="95" t="s">
        <v>3</v>
      </c>
      <c r="I10" s="95"/>
      <c r="J10" s="95"/>
      <c r="K10" s="95"/>
    </row>
    <row r="11" spans="1:11" ht="15" customHeight="1">
      <c r="A11" s="90"/>
      <c r="B11" s="91"/>
      <c r="C11" s="96" t="s">
        <v>5</v>
      </c>
      <c r="D11" s="97"/>
      <c r="E11" s="97"/>
      <c r="F11" s="98"/>
      <c r="G11" s="102"/>
      <c r="H11" s="104"/>
      <c r="I11" s="104"/>
      <c r="J11" s="104"/>
      <c r="K11" s="104"/>
    </row>
    <row r="12" spans="1:11" ht="15" customHeight="1">
      <c r="A12" s="90"/>
      <c r="B12" s="91"/>
      <c r="C12" s="99"/>
      <c r="D12" s="100"/>
      <c r="E12" s="100"/>
      <c r="F12" s="101"/>
      <c r="G12" s="103"/>
      <c r="H12" s="104"/>
      <c r="I12" s="104"/>
      <c r="J12" s="104"/>
      <c r="K12" s="104"/>
    </row>
    <row r="13" spans="1:11" ht="15" customHeight="1">
      <c r="A13" s="90"/>
      <c r="B13" s="91"/>
      <c r="C13" s="92" t="s">
        <v>6</v>
      </c>
      <c r="D13" s="93"/>
      <c r="E13" s="93"/>
      <c r="F13" s="94"/>
      <c r="G13" s="14"/>
      <c r="H13" s="95" t="s">
        <v>7</v>
      </c>
      <c r="I13" s="95"/>
      <c r="J13" s="95"/>
      <c r="K13" s="95"/>
    </row>
    <row r="14" spans="1:11" ht="15" customHeight="1">
      <c r="A14" s="90"/>
      <c r="B14" s="91"/>
      <c r="C14" s="105" t="s">
        <v>8</v>
      </c>
      <c r="D14" s="106"/>
      <c r="E14" s="106"/>
      <c r="F14" s="107"/>
      <c r="G14" s="14"/>
      <c r="H14" s="95" t="s">
        <v>9</v>
      </c>
      <c r="I14" s="95"/>
      <c r="J14" s="95"/>
      <c r="K14" s="95"/>
    </row>
    <row r="15" spans="1:11" ht="27.75" customHeight="1">
      <c r="A15" s="90"/>
      <c r="B15" s="91"/>
      <c r="C15" s="105" t="s">
        <v>10</v>
      </c>
      <c r="D15" s="106"/>
      <c r="E15" s="106"/>
      <c r="F15" s="107"/>
      <c r="G15" s="35"/>
      <c r="H15" s="108" t="s">
        <v>11</v>
      </c>
      <c r="I15" s="108"/>
      <c r="J15" s="108"/>
      <c r="K15" s="108"/>
    </row>
    <row r="16" spans="1:11" ht="10.5" customHeight="1">
      <c r="A16" s="15"/>
      <c r="B16" s="15"/>
      <c r="C16" s="16"/>
      <c r="D16" s="16"/>
      <c r="E16" s="16"/>
      <c r="F16" s="16"/>
      <c r="G16" s="16"/>
      <c r="H16" s="16"/>
      <c r="I16" s="16"/>
      <c r="J16" s="17"/>
      <c r="K16" s="16"/>
    </row>
    <row r="17" spans="1:11" ht="20.25" customHeight="1">
      <c r="A17" s="54" t="s">
        <v>12</v>
      </c>
      <c r="B17" s="55"/>
      <c r="C17" s="58" t="s">
        <v>13</v>
      </c>
      <c r="D17" s="59"/>
      <c r="E17" s="59"/>
      <c r="F17" s="59"/>
      <c r="G17" s="59"/>
      <c r="H17" s="59"/>
      <c r="I17" s="60"/>
      <c r="J17" s="64" t="s">
        <v>14</v>
      </c>
      <c r="K17" s="22" t="s">
        <v>15</v>
      </c>
    </row>
    <row r="18" spans="1:11" ht="14.25" customHeight="1">
      <c r="A18" s="56"/>
      <c r="B18" s="57"/>
      <c r="C18" s="61"/>
      <c r="D18" s="62"/>
      <c r="E18" s="62"/>
      <c r="F18" s="62"/>
      <c r="G18" s="62"/>
      <c r="H18" s="62"/>
      <c r="I18" s="63"/>
      <c r="J18" s="65"/>
      <c r="K18" s="33" t="s">
        <v>16</v>
      </c>
    </row>
    <row r="19" spans="1:11" ht="14.25" customHeight="1">
      <c r="A19" s="66" t="s">
        <v>17</v>
      </c>
      <c r="B19" s="67"/>
      <c r="C19" s="70" t="s">
        <v>18</v>
      </c>
      <c r="D19" s="71"/>
      <c r="E19" s="71"/>
      <c r="F19" s="71"/>
      <c r="G19" s="71"/>
      <c r="H19" s="71"/>
      <c r="I19" s="72"/>
      <c r="J19" s="85">
        <v>200000</v>
      </c>
      <c r="K19" s="73"/>
    </row>
    <row r="20" spans="1:11" ht="14.25" customHeight="1">
      <c r="A20" s="68"/>
      <c r="B20" s="69"/>
      <c r="C20" s="75" t="s">
        <v>19</v>
      </c>
      <c r="D20" s="76"/>
      <c r="E20" s="76"/>
      <c r="F20" s="76"/>
      <c r="G20" s="76"/>
      <c r="H20" s="76"/>
      <c r="I20" s="77"/>
      <c r="J20" s="86"/>
      <c r="K20" s="74"/>
    </row>
    <row r="21" spans="1:11" ht="13.15" customHeight="1">
      <c r="A21" s="66" t="s">
        <v>20</v>
      </c>
      <c r="B21" s="67"/>
      <c r="C21" s="78" t="s">
        <v>21</v>
      </c>
      <c r="D21" s="79"/>
      <c r="E21" s="79"/>
      <c r="F21" s="79"/>
      <c r="G21" s="79"/>
      <c r="H21" s="79"/>
      <c r="I21" s="79"/>
      <c r="J21" s="141">
        <f>IF(G15&gt;=11,"300000",IF(G15&gt;=6,"250000",IF(G15=0,"0","200000"))*1)*1</f>
        <v>0</v>
      </c>
      <c r="K21" s="80"/>
    </row>
    <row r="22" spans="1:11" ht="13.15" customHeight="1">
      <c r="A22" s="139"/>
      <c r="B22" s="140"/>
      <c r="C22" s="78" t="s">
        <v>22</v>
      </c>
      <c r="D22" s="79"/>
      <c r="E22" s="79"/>
      <c r="F22" s="79"/>
      <c r="G22" s="79"/>
      <c r="H22" s="79"/>
      <c r="I22" s="79"/>
      <c r="J22" s="142"/>
      <c r="K22" s="81"/>
    </row>
    <row r="23" spans="1:11" ht="13.15" customHeight="1">
      <c r="A23" s="139"/>
      <c r="B23" s="140"/>
      <c r="C23" s="42" t="s">
        <v>23</v>
      </c>
      <c r="D23" s="18"/>
      <c r="E23" s="18"/>
      <c r="F23" s="18"/>
      <c r="G23" s="18"/>
      <c r="H23" s="18"/>
      <c r="I23" s="18"/>
      <c r="J23" s="142"/>
      <c r="K23" s="81"/>
    </row>
    <row r="24" spans="1:11" ht="13.15" customHeight="1">
      <c r="A24" s="139"/>
      <c r="B24" s="140"/>
      <c r="C24" s="42" t="s">
        <v>24</v>
      </c>
      <c r="D24" s="18"/>
      <c r="E24" s="18"/>
      <c r="F24" s="18"/>
      <c r="G24" s="18"/>
      <c r="H24" s="18"/>
      <c r="I24" s="18"/>
      <c r="J24" s="142"/>
      <c r="K24" s="81"/>
    </row>
    <row r="25" spans="1:11" ht="12.75" customHeight="1">
      <c r="A25" s="68"/>
      <c r="B25" s="69"/>
      <c r="C25" s="83" t="s">
        <v>25</v>
      </c>
      <c r="D25" s="84"/>
      <c r="E25" s="84"/>
      <c r="F25" s="84"/>
      <c r="G25" s="84"/>
      <c r="H25" s="84"/>
      <c r="I25" s="84"/>
      <c r="J25" s="143"/>
      <c r="K25" s="82"/>
    </row>
    <row r="26" spans="1:11" ht="12.75" customHeight="1">
      <c r="A26" s="66" t="s">
        <v>26</v>
      </c>
      <c r="B26" s="67"/>
      <c r="C26" s="70" t="s">
        <v>27</v>
      </c>
      <c r="D26" s="71"/>
      <c r="E26" s="71"/>
      <c r="F26" s="71"/>
      <c r="G26" s="71"/>
      <c r="H26" s="71"/>
      <c r="I26" s="72"/>
      <c r="J26" s="144"/>
      <c r="K26" s="43"/>
    </row>
    <row r="27" spans="1:11" ht="12.75" customHeight="1">
      <c r="A27" s="139"/>
      <c r="B27" s="140"/>
      <c r="C27" s="114" t="s">
        <v>28</v>
      </c>
      <c r="D27" s="115"/>
      <c r="E27" s="115"/>
      <c r="F27" s="115"/>
      <c r="G27" s="115"/>
      <c r="H27" s="115"/>
      <c r="I27" s="152"/>
      <c r="J27" s="145"/>
      <c r="K27" s="43"/>
    </row>
    <row r="28" spans="1:11" ht="12.75" customHeight="1">
      <c r="A28" s="68"/>
      <c r="B28" s="69"/>
      <c r="C28" s="75" t="s">
        <v>29</v>
      </c>
      <c r="D28" s="76"/>
      <c r="E28" s="76"/>
      <c r="F28" s="76"/>
      <c r="G28" s="76"/>
      <c r="H28" s="76"/>
      <c r="I28" s="77"/>
      <c r="J28" s="146"/>
      <c r="K28" s="43"/>
    </row>
    <row r="29" spans="1:11" ht="13.15" customHeight="1">
      <c r="A29" s="66" t="s">
        <v>30</v>
      </c>
      <c r="B29" s="71"/>
      <c r="C29" s="78" t="s">
        <v>31</v>
      </c>
      <c r="D29" s="79"/>
      <c r="E29" s="79"/>
      <c r="F29" s="79"/>
      <c r="G29" s="79"/>
      <c r="H29" s="79"/>
      <c r="I29" s="128"/>
      <c r="J29" s="121">
        <v>50000</v>
      </c>
      <c r="K29" s="109"/>
    </row>
    <row r="30" spans="1:11" ht="13.15" customHeight="1">
      <c r="A30" s="114"/>
      <c r="B30" s="115"/>
      <c r="C30" s="78" t="s">
        <v>32</v>
      </c>
      <c r="D30" s="79"/>
      <c r="E30" s="79"/>
      <c r="F30" s="79"/>
      <c r="G30" s="79"/>
      <c r="H30" s="79"/>
      <c r="I30" s="79"/>
      <c r="J30" s="122"/>
      <c r="K30" s="110"/>
    </row>
    <row r="31" spans="1:11" ht="12.75" customHeight="1">
      <c r="A31" s="114"/>
      <c r="B31" s="115"/>
      <c r="C31" s="112"/>
      <c r="D31" s="113"/>
      <c r="E31" s="113"/>
      <c r="F31" s="113"/>
      <c r="G31" s="113"/>
      <c r="H31" s="113"/>
      <c r="I31" s="113"/>
      <c r="J31" s="123"/>
      <c r="K31" s="111"/>
    </row>
    <row r="32" spans="1:11" ht="13.15" customHeight="1">
      <c r="A32" s="66" t="s">
        <v>33</v>
      </c>
      <c r="B32" s="71"/>
      <c r="C32" s="116" t="s">
        <v>34</v>
      </c>
      <c r="D32" s="117"/>
      <c r="E32" s="117"/>
      <c r="F32" s="117"/>
      <c r="G32" s="117"/>
      <c r="H32" s="117"/>
      <c r="I32" s="117"/>
      <c r="J32" s="118"/>
      <c r="K32" s="121">
        <f>G10*50250</f>
        <v>0</v>
      </c>
    </row>
    <row r="33" spans="1:11" ht="13.15" customHeight="1">
      <c r="A33" s="114"/>
      <c r="B33" s="115"/>
      <c r="C33" s="124" t="s">
        <v>35</v>
      </c>
      <c r="D33" s="125"/>
      <c r="E33" s="125"/>
      <c r="F33" s="125"/>
      <c r="G33" s="125"/>
      <c r="H33" s="125"/>
      <c r="I33" s="125"/>
      <c r="J33" s="119"/>
      <c r="K33" s="122"/>
    </row>
    <row r="34" spans="1:11" ht="13.15" customHeight="1">
      <c r="A34" s="114"/>
      <c r="B34" s="115"/>
      <c r="C34" s="126" t="s">
        <v>36</v>
      </c>
      <c r="D34" s="127"/>
      <c r="E34" s="127"/>
      <c r="F34" s="127"/>
      <c r="G34" s="127"/>
      <c r="H34" s="127"/>
      <c r="I34" s="127"/>
      <c r="J34" s="120"/>
      <c r="K34" s="123"/>
    </row>
    <row r="35" spans="1:11" ht="12.75" customHeight="1">
      <c r="A35" s="147" t="s">
        <v>37</v>
      </c>
      <c r="B35" s="148"/>
      <c r="C35" s="149"/>
      <c r="D35" s="150"/>
      <c r="E35" s="150"/>
      <c r="F35" s="150"/>
      <c r="G35" s="150"/>
      <c r="H35" s="150"/>
      <c r="I35" s="151"/>
      <c r="J35" s="121">
        <f>SUM(J19,J21,J29)</f>
        <v>250000</v>
      </c>
      <c r="K35" s="121">
        <f>SUM(K19:K34)</f>
        <v>0</v>
      </c>
    </row>
    <row r="36" spans="1:11" ht="13.15" customHeight="1">
      <c r="A36" s="147"/>
      <c r="B36" s="148"/>
      <c r="C36" s="24"/>
      <c r="D36" s="25"/>
      <c r="E36" s="25"/>
      <c r="F36" s="25"/>
      <c r="G36" s="25"/>
      <c r="H36" s="25"/>
      <c r="I36" s="26"/>
      <c r="J36" s="122"/>
      <c r="K36" s="122"/>
    </row>
    <row r="37" spans="1:11" ht="13.15" customHeight="1">
      <c r="A37" s="147"/>
      <c r="B37" s="148"/>
      <c r="C37" s="129"/>
      <c r="D37" s="130"/>
      <c r="E37" s="130"/>
      <c r="F37" s="130"/>
      <c r="G37" s="130"/>
      <c r="H37" s="130"/>
      <c r="I37" s="131"/>
      <c r="J37" s="123"/>
      <c r="K37" s="123"/>
    </row>
    <row r="40" spans="1:11" ht="13.15" customHeight="1">
      <c r="A40" s="96" t="s">
        <v>38</v>
      </c>
      <c r="B40" s="132"/>
      <c r="C40" s="116" t="s">
        <v>39</v>
      </c>
      <c r="D40" s="117"/>
      <c r="E40" s="117"/>
      <c r="F40" s="117"/>
      <c r="G40" s="117"/>
      <c r="H40" s="117"/>
      <c r="I40" s="117"/>
      <c r="J40" s="133">
        <f>50250*G10*G13</f>
        <v>0</v>
      </c>
      <c r="K40" s="134"/>
    </row>
    <row r="41" spans="1:11" ht="13.15" customHeight="1">
      <c r="A41" s="78"/>
      <c r="B41" s="128"/>
      <c r="C41" s="124" t="s">
        <v>40</v>
      </c>
      <c r="D41" s="125"/>
      <c r="E41" s="125"/>
      <c r="F41" s="125"/>
      <c r="G41" s="125"/>
      <c r="H41" s="125"/>
      <c r="I41" s="125"/>
      <c r="J41" s="135"/>
      <c r="K41" s="136"/>
    </row>
    <row r="42" spans="1:11" ht="13.15" customHeight="1">
      <c r="A42" s="129"/>
      <c r="B42" s="131"/>
      <c r="C42" s="126"/>
      <c r="D42" s="127"/>
      <c r="E42" s="127"/>
      <c r="F42" s="127"/>
      <c r="G42" s="127"/>
      <c r="H42" s="127"/>
      <c r="I42" s="127"/>
      <c r="J42" s="137"/>
      <c r="K42" s="138"/>
    </row>
    <row r="43" spans="1:11" ht="13.15" customHeight="1">
      <c r="A43" s="18"/>
      <c r="B43" s="18"/>
      <c r="C43" s="23"/>
      <c r="D43" s="23"/>
      <c r="E43" s="23"/>
      <c r="F43" s="23"/>
      <c r="G43" s="23"/>
      <c r="H43" s="23"/>
      <c r="I43" s="23"/>
      <c r="J43" s="27"/>
      <c r="K43" s="28"/>
    </row>
    <row r="45" spans="1:11" s="18" customFormat="1" ht="17.25" customHeight="1">
      <c r="A45" s="20"/>
      <c r="B45" s="18" t="s">
        <v>41</v>
      </c>
      <c r="J45" s="19"/>
      <c r="K45" s="21"/>
    </row>
    <row r="46" spans="1:11" s="18" customFormat="1" ht="17.25" customHeight="1">
      <c r="A46" s="18" t="s">
        <v>42</v>
      </c>
      <c r="J46" s="19"/>
      <c r="K46" s="21"/>
    </row>
    <row r="47" spans="1:11" s="29" customFormat="1" ht="18" customHeight="1">
      <c r="A47" s="29" t="s">
        <v>43</v>
      </c>
      <c r="J47" s="30"/>
    </row>
    <row r="48" spans="1:11" s="29" customFormat="1" ht="18" customHeight="1">
      <c r="J48" s="30"/>
    </row>
    <row r="49" spans="1:15" s="18" customFormat="1" ht="18" customHeight="1">
      <c r="A49" s="18" t="s">
        <v>44</v>
      </c>
      <c r="J49" s="30"/>
    </row>
    <row r="50" spans="1:15" s="18" customFormat="1" ht="160.15" customHeight="1">
      <c r="B50" s="52" t="s">
        <v>45</v>
      </c>
      <c r="C50" s="52"/>
      <c r="D50" s="52"/>
      <c r="E50" s="52"/>
      <c r="F50" s="52"/>
      <c r="G50" s="52"/>
      <c r="H50" s="52"/>
      <c r="I50" s="52"/>
      <c r="J50" s="52"/>
      <c r="K50" s="52"/>
      <c r="L50" s="29"/>
      <c r="M50" s="29"/>
    </row>
    <row r="51" spans="1:15" s="18" customFormat="1" ht="30" customHeight="1">
      <c r="B51" s="53" t="s">
        <v>46</v>
      </c>
      <c r="C51" s="53"/>
      <c r="D51" s="53"/>
      <c r="E51" s="53"/>
      <c r="F51" s="53"/>
      <c r="G51" s="53"/>
      <c r="H51" s="53"/>
      <c r="I51" s="53"/>
      <c r="J51" s="53"/>
      <c r="K51" s="53"/>
      <c r="L51" s="36"/>
      <c r="N51" s="34"/>
      <c r="O51" s="34"/>
    </row>
    <row r="52" spans="1:15" s="18" customFormat="1" ht="30" customHeight="1">
      <c r="B52" s="52" t="s">
        <v>47</v>
      </c>
      <c r="C52" s="52"/>
      <c r="D52" s="52"/>
      <c r="E52" s="52"/>
      <c r="F52" s="52"/>
      <c r="G52" s="52"/>
      <c r="H52" s="52"/>
      <c r="I52" s="52"/>
      <c r="J52" s="52"/>
      <c r="K52" s="52"/>
      <c r="L52" s="36"/>
      <c r="N52" s="34"/>
      <c r="O52" s="34"/>
    </row>
    <row r="53" spans="1:15" s="18" customFormat="1" ht="51" customHeight="1">
      <c r="B53" s="53" t="s">
        <v>48</v>
      </c>
      <c r="C53" s="53"/>
      <c r="D53" s="53"/>
      <c r="E53" s="53"/>
      <c r="F53" s="53"/>
      <c r="G53" s="53"/>
      <c r="H53" s="53"/>
      <c r="I53" s="53"/>
      <c r="J53" s="53"/>
      <c r="K53" s="53"/>
      <c r="L53" s="34"/>
      <c r="M53" s="34"/>
      <c r="N53" s="34"/>
      <c r="O53" s="34"/>
    </row>
    <row r="54" spans="1:15" s="18" customFormat="1" ht="15" customHeight="1">
      <c r="B54" s="34"/>
      <c r="C54" s="34"/>
      <c r="D54" s="34"/>
      <c r="E54" s="34"/>
      <c r="F54" s="34"/>
      <c r="G54" s="34"/>
      <c r="H54" s="34"/>
      <c r="I54" s="34"/>
      <c r="J54" s="34"/>
      <c r="K54" s="34"/>
      <c r="L54" s="34"/>
      <c r="M54" s="34"/>
      <c r="N54" s="34"/>
      <c r="O54" s="34"/>
    </row>
    <row r="55" spans="1:15" s="31" customFormat="1" ht="15" customHeight="1">
      <c r="J55" s="32"/>
    </row>
    <row r="56" spans="1:15" s="31" customFormat="1" ht="15" customHeight="1">
      <c r="J56" s="32"/>
    </row>
    <row r="57" spans="1:15" s="31" customFormat="1" ht="15" customHeight="1">
      <c r="J57" s="32"/>
    </row>
    <row r="58" spans="1:15" s="31" customFormat="1" ht="15" customHeight="1">
      <c r="J58" s="32"/>
    </row>
    <row r="59" spans="1:15" s="31" customFormat="1" ht="15" customHeight="1">
      <c r="J59" s="32"/>
    </row>
    <row r="60" spans="1:15" s="31" customFormat="1" ht="15" customHeight="1">
      <c r="J60" s="32"/>
    </row>
    <row r="61" spans="1:15" s="31" customFormat="1" ht="15" customHeight="1">
      <c r="J61" s="32"/>
    </row>
    <row r="62" spans="1:15" s="31" customFormat="1" ht="12">
      <c r="J62" s="32"/>
    </row>
    <row r="63" spans="1:15" s="31" customFormat="1" ht="12">
      <c r="J63" s="32"/>
    </row>
    <row r="64" spans="1:15" s="31" customFormat="1" ht="12">
      <c r="J64" s="32"/>
    </row>
    <row r="65" spans="10:10" s="31" customFormat="1" ht="12">
      <c r="J65" s="32"/>
    </row>
  </sheetData>
  <mergeCells count="60">
    <mergeCell ref="A21:B25"/>
    <mergeCell ref="J21:J25"/>
    <mergeCell ref="J26:J28"/>
    <mergeCell ref="A35:B37"/>
    <mergeCell ref="C35:I35"/>
    <mergeCell ref="J35:J37"/>
    <mergeCell ref="J29:J31"/>
    <mergeCell ref="A26:B28"/>
    <mergeCell ref="C26:I26"/>
    <mergeCell ref="C27:I27"/>
    <mergeCell ref="C28:I28"/>
    <mergeCell ref="K35:K37"/>
    <mergeCell ref="C37:I37"/>
    <mergeCell ref="A40:B42"/>
    <mergeCell ref="C40:I40"/>
    <mergeCell ref="J40:K42"/>
    <mergeCell ref="C41:I41"/>
    <mergeCell ref="C42:I42"/>
    <mergeCell ref="K29:K31"/>
    <mergeCell ref="C30:I30"/>
    <mergeCell ref="C31:I31"/>
    <mergeCell ref="A32:B34"/>
    <mergeCell ref="C32:I32"/>
    <mergeCell ref="J32:J34"/>
    <mergeCell ref="K32:K34"/>
    <mergeCell ref="C33:I33"/>
    <mergeCell ref="C34:I34"/>
    <mergeCell ref="A29:B31"/>
    <mergeCell ref="C29:I29"/>
    <mergeCell ref="A7:K8"/>
    <mergeCell ref="A9:B15"/>
    <mergeCell ref="C9:F9"/>
    <mergeCell ref="H9:K9"/>
    <mergeCell ref="C10:F10"/>
    <mergeCell ref="H10:K10"/>
    <mergeCell ref="C11:F12"/>
    <mergeCell ref="G11:G12"/>
    <mergeCell ref="H11:K12"/>
    <mergeCell ref="C13:F13"/>
    <mergeCell ref="H13:K13"/>
    <mergeCell ref="C14:F14"/>
    <mergeCell ref="H14:K14"/>
    <mergeCell ref="C15:F15"/>
    <mergeCell ref="H15:K15"/>
    <mergeCell ref="B50:K50"/>
    <mergeCell ref="B53:K53"/>
    <mergeCell ref="B51:K51"/>
    <mergeCell ref="B52:K52"/>
    <mergeCell ref="A17:B18"/>
    <mergeCell ref="C17:I18"/>
    <mergeCell ref="J17:J18"/>
    <mergeCell ref="A19:B20"/>
    <mergeCell ref="C19:I19"/>
    <mergeCell ref="K19:K20"/>
    <mergeCell ref="C20:I20"/>
    <mergeCell ref="C21:I21"/>
    <mergeCell ref="K21:K25"/>
    <mergeCell ref="C22:I22"/>
    <mergeCell ref="C25:I25"/>
    <mergeCell ref="J19:J20"/>
  </mergeCells>
  <phoneticPr fontId="3"/>
  <dataValidations count="2">
    <dataValidation imeMode="off" allowBlank="1" showInputMessage="1" showErrorMessage="1" sqref="G9:G11 G13:G14" xr:uid="{00000000-0002-0000-0000-000000000000}"/>
    <dataValidation imeMode="on" allowBlank="1" showInputMessage="1" showErrorMessage="1" sqref="G15" xr:uid="{00000000-0002-0000-0000-000001000000}"/>
  </dataValidations>
  <pageMargins left="0.82677165354330717" right="0.23622047244094491" top="0.74803149606299213" bottom="0.74803149606299213" header="0.31496062992125984" footer="0.31496062992125984"/>
  <pageSetup paperSize="9" scale="76" orientation="portrait" r:id="rId1"/>
  <headerFooter alignWithMargins="0"/>
  <drawing r:id="rId2"/>
  <legacyDrawing r:id="rId3"/>
  <oleObjects>
    <mc:AlternateContent xmlns:mc="http://schemas.openxmlformats.org/markup-compatibility/2006">
      <mc:Choice Requires="x14">
        <oleObject progId="Word.Document.8" shapeId="11265" r:id="rId4">
          <objectPr defaultSize="0" autoPict="0" r:id="rId5">
            <anchor moveWithCells="1">
              <from>
                <xdr:col>0</xdr:col>
                <xdr:colOff>0</xdr:colOff>
                <xdr:row>0</xdr:row>
                <xdr:rowOff>57150</xdr:rowOff>
              </from>
              <to>
                <xdr:col>10</xdr:col>
                <xdr:colOff>495300</xdr:colOff>
                <xdr:row>6</xdr:row>
                <xdr:rowOff>19050</xdr:rowOff>
              </to>
            </anchor>
          </objectPr>
        </oleObject>
      </mc:Choice>
      <mc:Fallback>
        <oleObject progId="Word.Document.8" shapeId="1126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3:D25"/>
  <sheetViews>
    <sheetView view="pageBreakPreview" zoomScaleNormal="100" zoomScaleSheetLayoutView="100" workbookViewId="0">
      <selection activeCell="E9" sqref="E9"/>
    </sheetView>
  </sheetViews>
  <sheetFormatPr defaultColWidth="17.42578125" defaultRowHeight="31.5" customHeight="1"/>
  <cols>
    <col min="1" max="1" width="4.42578125" style="38" customWidth="1"/>
    <col min="2" max="2" width="46.7109375" style="38" customWidth="1"/>
    <col min="3" max="3" width="50.42578125" style="38" customWidth="1"/>
    <col min="4" max="16384" width="17.42578125" style="38"/>
  </cols>
  <sheetData>
    <row r="3" spans="1:4" ht="34.5" customHeight="1">
      <c r="A3" s="153" t="s">
        <v>49</v>
      </c>
      <c r="B3" s="153"/>
      <c r="C3" s="153"/>
      <c r="D3" s="37"/>
    </row>
    <row r="4" spans="1:4" ht="31.5" customHeight="1">
      <c r="A4" s="39"/>
      <c r="B4" s="39" t="s">
        <v>50</v>
      </c>
      <c r="C4" s="39" t="s">
        <v>51</v>
      </c>
    </row>
    <row r="5" spans="1:4" ht="31.5" customHeight="1">
      <c r="A5" s="39">
        <v>1</v>
      </c>
      <c r="B5" s="39" t="s">
        <v>52</v>
      </c>
      <c r="C5" s="39"/>
    </row>
    <row r="6" spans="1:4" ht="31.5" customHeight="1">
      <c r="A6" s="39">
        <v>2</v>
      </c>
      <c r="B6" s="39"/>
      <c r="C6" s="39"/>
    </row>
    <row r="7" spans="1:4" ht="31.5" customHeight="1">
      <c r="A7" s="39">
        <v>3</v>
      </c>
      <c r="B7" s="39"/>
      <c r="C7" s="39"/>
    </row>
    <row r="8" spans="1:4" ht="31.5" customHeight="1">
      <c r="A8" s="39">
        <v>4</v>
      </c>
      <c r="B8" s="39"/>
      <c r="C8" s="39"/>
    </row>
    <row r="9" spans="1:4" ht="31.5" customHeight="1">
      <c r="A9" s="39">
        <v>5</v>
      </c>
      <c r="B9" s="39"/>
      <c r="C9" s="39"/>
    </row>
    <row r="10" spans="1:4" ht="31.5" customHeight="1">
      <c r="A10" s="39">
        <v>6</v>
      </c>
      <c r="B10" s="39"/>
      <c r="C10" s="39"/>
    </row>
    <row r="11" spans="1:4" ht="31.5" customHeight="1">
      <c r="A11" s="39">
        <v>7</v>
      </c>
      <c r="B11" s="39"/>
      <c r="C11" s="39"/>
    </row>
    <row r="12" spans="1:4" ht="31.5" customHeight="1">
      <c r="A12" s="39">
        <v>8</v>
      </c>
      <c r="B12" s="39"/>
      <c r="C12" s="39"/>
    </row>
    <row r="13" spans="1:4" ht="31.5" customHeight="1">
      <c r="A13" s="39">
        <v>9</v>
      </c>
      <c r="B13" s="39"/>
      <c r="C13" s="39"/>
    </row>
    <row r="14" spans="1:4" ht="31.5" customHeight="1">
      <c r="A14" s="39">
        <v>10</v>
      </c>
      <c r="B14" s="39"/>
      <c r="C14" s="39"/>
    </row>
    <row r="15" spans="1:4" ht="31.5" customHeight="1">
      <c r="A15" s="39">
        <v>11</v>
      </c>
      <c r="B15" s="39"/>
      <c r="C15" s="39"/>
    </row>
    <row r="16" spans="1:4" ht="31.5" customHeight="1">
      <c r="A16" s="39">
        <v>12</v>
      </c>
      <c r="B16" s="39"/>
      <c r="C16" s="39"/>
    </row>
    <row r="17" spans="1:3" ht="31.5" customHeight="1">
      <c r="A17" s="39">
        <v>13</v>
      </c>
      <c r="B17" s="39"/>
      <c r="C17" s="39"/>
    </row>
    <row r="18" spans="1:3" ht="31.5" customHeight="1">
      <c r="A18" s="39">
        <v>14</v>
      </c>
      <c r="B18" s="39"/>
      <c r="C18" s="39"/>
    </row>
    <row r="19" spans="1:3" ht="31.5" customHeight="1">
      <c r="A19" s="39">
        <v>15</v>
      </c>
      <c r="B19" s="39"/>
      <c r="C19" s="39"/>
    </row>
    <row r="20" spans="1:3" ht="31.5" customHeight="1">
      <c r="A20" s="39">
        <v>16</v>
      </c>
      <c r="B20" s="39"/>
      <c r="C20" s="39"/>
    </row>
    <row r="21" spans="1:3" ht="31.5" customHeight="1">
      <c r="A21" s="39">
        <v>17</v>
      </c>
      <c r="B21" s="39"/>
      <c r="C21" s="39"/>
    </row>
    <row r="22" spans="1:3" ht="31.5" customHeight="1">
      <c r="A22" s="39">
        <v>18</v>
      </c>
      <c r="B22" s="39"/>
      <c r="C22" s="39"/>
    </row>
    <row r="23" spans="1:3" ht="31.5" customHeight="1">
      <c r="A23" s="39">
        <v>19</v>
      </c>
      <c r="B23" s="39"/>
      <c r="C23" s="39"/>
    </row>
    <row r="24" spans="1:3" ht="31.5" customHeight="1">
      <c r="A24" s="39">
        <v>20</v>
      </c>
      <c r="B24" s="39"/>
      <c r="C24" s="39"/>
    </row>
    <row r="25" spans="1:3" ht="31.5" customHeight="1">
      <c r="B25" s="154" t="s">
        <v>53</v>
      </c>
      <c r="C25" s="154"/>
    </row>
  </sheetData>
  <mergeCells count="2">
    <mergeCell ref="A3:C3"/>
    <mergeCell ref="B25:C25"/>
  </mergeCells>
  <phoneticPr fontId="3"/>
  <pageMargins left="0.25" right="0.25" top="0.75" bottom="0.75" header="0.3" footer="0.3"/>
  <pageSetup paperSize="9" scale="96" orientation="portrait" r:id="rId1"/>
  <headerFooter alignWithMargins="0"/>
  <drawing r:id="rId2"/>
  <legacyDrawing r:id="rId3"/>
  <oleObjects>
    <mc:AlternateContent xmlns:mc="http://schemas.openxmlformats.org/markup-compatibility/2006">
      <mc:Choice Requires="x14">
        <oleObject progId="Word.Document.8" shapeId="8193" r:id="rId4">
          <objectPr defaultSize="0" autoPict="0" r:id="rId5">
            <anchor moveWithCells="1">
              <from>
                <xdr:col>0</xdr:col>
                <xdr:colOff>33338</xdr:colOff>
                <xdr:row>0</xdr:row>
                <xdr:rowOff>109538</xdr:rowOff>
              </from>
              <to>
                <xdr:col>2</xdr:col>
                <xdr:colOff>3086100</xdr:colOff>
                <xdr:row>2</xdr:row>
                <xdr:rowOff>71438</xdr:rowOff>
              </to>
            </anchor>
          </objectPr>
        </oleObject>
      </mc:Choice>
      <mc:Fallback>
        <oleObject progId="Word.Document.8" shapeId="81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O65"/>
  <sheetViews>
    <sheetView topLeftCell="A49" zoomScaleNormal="100" workbookViewId="0">
      <selection activeCell="G57" sqref="G57"/>
    </sheetView>
  </sheetViews>
  <sheetFormatPr defaultColWidth="9" defaultRowHeight="12.75"/>
  <cols>
    <col min="1" max="1" width="3.5703125" style="1" customWidth="1"/>
    <col min="2" max="2" width="13.28515625" style="1" customWidth="1"/>
    <col min="3" max="5" width="12.5703125" style="1" customWidth="1"/>
    <col min="6" max="6" width="9.7109375" style="1" customWidth="1"/>
    <col min="7" max="7" width="10.28515625" style="1" customWidth="1"/>
    <col min="8" max="8" width="11" style="1" customWidth="1"/>
    <col min="9" max="9" width="6" style="1" customWidth="1"/>
    <col min="10" max="10" width="14.42578125" style="2" customWidth="1"/>
    <col min="11" max="11" width="14.42578125" style="1" customWidth="1"/>
    <col min="12" max="16384" width="9" style="1"/>
  </cols>
  <sheetData>
    <row r="1" spans="1:11" ht="10.5" customHeight="1"/>
    <row r="2" spans="1:11" ht="10.5" customHeight="1">
      <c r="A2" s="3"/>
      <c r="B2" s="3"/>
      <c r="J2" s="4"/>
      <c r="K2" s="5"/>
    </row>
    <row r="3" spans="1:11" ht="10.5" customHeight="1">
      <c r="A3" s="6"/>
      <c r="B3" s="6"/>
      <c r="C3" s="6"/>
      <c r="D3" s="6"/>
      <c r="E3" s="6"/>
      <c r="F3" s="6"/>
      <c r="G3" s="7"/>
      <c r="H3" s="7"/>
    </row>
    <row r="4" spans="1:11" ht="10.5" customHeight="1">
      <c r="A4" s="8"/>
      <c r="B4" s="8"/>
      <c r="C4" s="8"/>
      <c r="D4" s="8"/>
      <c r="E4" s="8"/>
      <c r="F4" s="8"/>
      <c r="G4" s="8"/>
      <c r="H4" s="8"/>
    </row>
    <row r="5" spans="1:11" ht="10.5" customHeight="1">
      <c r="A5" s="9"/>
      <c r="B5" s="9"/>
      <c r="C5" s="9"/>
      <c r="D5" s="9"/>
      <c r="E5" s="9"/>
      <c r="F5" s="9"/>
      <c r="G5" s="9"/>
      <c r="H5" s="9"/>
      <c r="I5" s="9"/>
      <c r="J5" s="10"/>
      <c r="K5" s="9"/>
    </row>
    <row r="6" spans="1:11" ht="10.5" customHeight="1">
      <c r="J6" s="11"/>
      <c r="K6" s="12"/>
    </row>
    <row r="7" spans="1:11" ht="16.5" customHeight="1">
      <c r="A7" s="87" t="s">
        <v>0</v>
      </c>
      <c r="B7" s="87"/>
      <c r="C7" s="87"/>
      <c r="D7" s="87"/>
      <c r="E7" s="87"/>
      <c r="F7" s="87"/>
      <c r="G7" s="87"/>
      <c r="H7" s="87"/>
      <c r="I7" s="87"/>
      <c r="J7" s="87"/>
      <c r="K7" s="87"/>
    </row>
    <row r="8" spans="1:11" ht="16.5" customHeight="1">
      <c r="A8" s="87"/>
      <c r="B8" s="87"/>
      <c r="C8" s="87"/>
      <c r="D8" s="87"/>
      <c r="E8" s="87"/>
      <c r="F8" s="87"/>
      <c r="G8" s="87"/>
      <c r="H8" s="87"/>
      <c r="I8" s="87"/>
      <c r="J8" s="87"/>
      <c r="K8" s="87"/>
    </row>
    <row r="9" spans="1:11" ht="15" customHeight="1">
      <c r="A9" s="88" t="s">
        <v>1</v>
      </c>
      <c r="B9" s="89"/>
      <c r="C9" s="92" t="s">
        <v>2</v>
      </c>
      <c r="D9" s="93"/>
      <c r="E9" s="93"/>
      <c r="F9" s="94"/>
      <c r="G9" s="13">
        <v>10</v>
      </c>
      <c r="H9" s="95" t="s">
        <v>3</v>
      </c>
      <c r="I9" s="95"/>
      <c r="J9" s="95"/>
      <c r="K9" s="95"/>
    </row>
    <row r="10" spans="1:11" ht="15" customHeight="1">
      <c r="A10" s="90"/>
      <c r="B10" s="91"/>
      <c r="C10" s="92" t="s">
        <v>4</v>
      </c>
      <c r="D10" s="93"/>
      <c r="E10" s="93"/>
      <c r="F10" s="94"/>
      <c r="G10" s="13">
        <v>8</v>
      </c>
      <c r="H10" s="95" t="s">
        <v>3</v>
      </c>
      <c r="I10" s="95"/>
      <c r="J10" s="95"/>
      <c r="K10" s="95"/>
    </row>
    <row r="11" spans="1:11" ht="15" customHeight="1">
      <c r="A11" s="90"/>
      <c r="B11" s="91"/>
      <c r="C11" s="96" t="s">
        <v>5</v>
      </c>
      <c r="D11" s="97"/>
      <c r="E11" s="97"/>
      <c r="F11" s="98"/>
      <c r="G11" s="102"/>
      <c r="H11" s="157"/>
      <c r="I11" s="157"/>
      <c r="J11" s="157"/>
      <c r="K11" s="157"/>
    </row>
    <row r="12" spans="1:11" ht="15" customHeight="1">
      <c r="A12" s="90"/>
      <c r="B12" s="91"/>
      <c r="C12" s="99"/>
      <c r="D12" s="100"/>
      <c r="E12" s="100"/>
      <c r="F12" s="101"/>
      <c r="G12" s="103"/>
      <c r="H12" s="157"/>
      <c r="I12" s="157"/>
      <c r="J12" s="157"/>
      <c r="K12" s="157"/>
    </row>
    <row r="13" spans="1:11" ht="15" customHeight="1">
      <c r="A13" s="90"/>
      <c r="B13" s="91"/>
      <c r="C13" s="92" t="s">
        <v>6</v>
      </c>
      <c r="D13" s="93"/>
      <c r="E13" s="93"/>
      <c r="F13" s="94"/>
      <c r="G13" s="14">
        <v>3</v>
      </c>
      <c r="H13" s="95" t="s">
        <v>7</v>
      </c>
      <c r="I13" s="95"/>
      <c r="J13" s="95"/>
      <c r="K13" s="95"/>
    </row>
    <row r="14" spans="1:11" ht="15" customHeight="1">
      <c r="A14" s="90"/>
      <c r="B14" s="91"/>
      <c r="C14" s="105" t="s">
        <v>8</v>
      </c>
      <c r="D14" s="106"/>
      <c r="E14" s="106"/>
      <c r="F14" s="107"/>
      <c r="G14" s="14"/>
      <c r="H14" s="95" t="s">
        <v>9</v>
      </c>
      <c r="I14" s="95"/>
      <c r="J14" s="95"/>
      <c r="K14" s="95"/>
    </row>
    <row r="15" spans="1:11" ht="27.75" customHeight="1">
      <c r="A15" s="90"/>
      <c r="B15" s="91"/>
      <c r="C15" s="105" t="s">
        <v>10</v>
      </c>
      <c r="D15" s="106"/>
      <c r="E15" s="106"/>
      <c r="F15" s="107"/>
      <c r="G15" s="35">
        <v>1</v>
      </c>
      <c r="H15" s="108" t="s">
        <v>11</v>
      </c>
      <c r="I15" s="108"/>
      <c r="J15" s="108"/>
      <c r="K15" s="108"/>
    </row>
    <row r="16" spans="1:11" ht="10.5" customHeight="1">
      <c r="A16" s="15"/>
      <c r="B16" s="15"/>
      <c r="C16" s="16"/>
      <c r="D16" s="16"/>
      <c r="E16" s="16"/>
      <c r="F16" s="16"/>
      <c r="G16" s="16"/>
      <c r="H16" s="16"/>
      <c r="I16" s="16"/>
      <c r="J16" s="17"/>
      <c r="K16" s="16"/>
    </row>
    <row r="17" spans="1:11" ht="20.25" customHeight="1">
      <c r="A17" s="54" t="s">
        <v>12</v>
      </c>
      <c r="B17" s="55"/>
      <c r="C17" s="58" t="s">
        <v>13</v>
      </c>
      <c r="D17" s="59"/>
      <c r="E17" s="59"/>
      <c r="F17" s="59"/>
      <c r="G17" s="59"/>
      <c r="H17" s="59"/>
      <c r="I17" s="60"/>
      <c r="J17" s="64" t="s">
        <v>14</v>
      </c>
      <c r="K17" s="22" t="s">
        <v>15</v>
      </c>
    </row>
    <row r="18" spans="1:11" ht="14.25" customHeight="1">
      <c r="A18" s="56"/>
      <c r="B18" s="57"/>
      <c r="C18" s="61"/>
      <c r="D18" s="62"/>
      <c r="E18" s="62"/>
      <c r="F18" s="62"/>
      <c r="G18" s="62"/>
      <c r="H18" s="62"/>
      <c r="I18" s="63"/>
      <c r="J18" s="65"/>
      <c r="K18" s="33" t="s">
        <v>16</v>
      </c>
    </row>
    <row r="19" spans="1:11" ht="14.25" customHeight="1">
      <c r="A19" s="158" t="s">
        <v>17</v>
      </c>
      <c r="B19" s="159"/>
      <c r="C19" s="70" t="s">
        <v>18</v>
      </c>
      <c r="D19" s="71"/>
      <c r="E19" s="71"/>
      <c r="F19" s="71"/>
      <c r="G19" s="71"/>
      <c r="H19" s="71"/>
      <c r="I19" s="72"/>
      <c r="J19" s="50"/>
      <c r="K19" s="73"/>
    </row>
    <row r="20" spans="1:11" ht="14.25" customHeight="1">
      <c r="A20" s="162"/>
      <c r="B20" s="163"/>
      <c r="C20" s="75" t="s">
        <v>19</v>
      </c>
      <c r="D20" s="76"/>
      <c r="E20" s="76"/>
      <c r="F20" s="76"/>
      <c r="G20" s="76"/>
      <c r="H20" s="76"/>
      <c r="I20" s="77"/>
      <c r="J20" s="51">
        <v>200000</v>
      </c>
      <c r="K20" s="74"/>
    </row>
    <row r="21" spans="1:11" ht="13.15" customHeight="1">
      <c r="A21" s="158" t="s">
        <v>20</v>
      </c>
      <c r="B21" s="159"/>
      <c r="C21" s="78" t="s">
        <v>21</v>
      </c>
      <c r="D21" s="79"/>
      <c r="E21" s="79"/>
      <c r="F21" s="79"/>
      <c r="G21" s="79"/>
      <c r="H21" s="79"/>
      <c r="I21" s="79"/>
      <c r="J21" s="46">
        <f>IF(G15&gt;=11,"300000",IF(G15&gt;=6,"250000",IF(G15=0,"0","200000"))*1)*1</f>
        <v>200000</v>
      </c>
      <c r="K21" s="80"/>
    </row>
    <row r="22" spans="1:11" ht="13.15" customHeight="1">
      <c r="A22" s="44"/>
      <c r="B22" s="45"/>
      <c r="C22" s="78" t="s">
        <v>22</v>
      </c>
      <c r="D22" s="79"/>
      <c r="E22" s="79"/>
      <c r="F22" s="79"/>
      <c r="G22" s="79"/>
      <c r="H22" s="79"/>
      <c r="I22" s="79"/>
      <c r="J22" s="47"/>
      <c r="K22" s="81"/>
    </row>
    <row r="23" spans="1:11" ht="13.15" customHeight="1">
      <c r="A23" s="44"/>
      <c r="B23" s="45"/>
      <c r="C23" s="42" t="s">
        <v>23</v>
      </c>
      <c r="D23" s="18"/>
      <c r="E23" s="18"/>
      <c r="F23" s="18"/>
      <c r="G23" s="18"/>
      <c r="H23" s="18"/>
      <c r="I23" s="18"/>
      <c r="J23" s="47"/>
      <c r="K23" s="81"/>
    </row>
    <row r="24" spans="1:11" ht="13.15" customHeight="1">
      <c r="A24" s="44"/>
      <c r="B24" s="45"/>
      <c r="C24" s="42" t="s">
        <v>24</v>
      </c>
      <c r="D24" s="18"/>
      <c r="E24" s="18"/>
      <c r="F24" s="18"/>
      <c r="G24" s="18"/>
      <c r="H24" s="18"/>
      <c r="I24" s="18"/>
      <c r="J24" s="47"/>
      <c r="K24" s="81"/>
    </row>
    <row r="25" spans="1:11" ht="12.75" customHeight="1">
      <c r="A25" s="44"/>
      <c r="B25" s="45"/>
      <c r="C25" s="155" t="s">
        <v>25</v>
      </c>
      <c r="D25" s="156"/>
      <c r="E25" s="156"/>
      <c r="F25" s="156"/>
      <c r="G25" s="156"/>
      <c r="H25" s="156"/>
      <c r="I25" s="156"/>
      <c r="J25" s="48"/>
      <c r="K25" s="82"/>
    </row>
    <row r="26" spans="1:11" ht="12.75" customHeight="1">
      <c r="A26" s="158" t="s">
        <v>26</v>
      </c>
      <c r="B26" s="159"/>
      <c r="C26" s="70" t="s">
        <v>27</v>
      </c>
      <c r="D26" s="71"/>
      <c r="E26" s="71"/>
      <c r="F26" s="71"/>
      <c r="G26" s="71"/>
      <c r="H26" s="71"/>
      <c r="I26" s="72"/>
      <c r="J26" s="49"/>
      <c r="K26" s="43"/>
    </row>
    <row r="27" spans="1:11" ht="12.75" customHeight="1">
      <c r="A27" s="160"/>
      <c r="B27" s="161"/>
      <c r="C27" s="70" t="s">
        <v>28</v>
      </c>
      <c r="D27" s="71"/>
      <c r="E27" s="71"/>
      <c r="F27" s="71"/>
      <c r="G27" s="71"/>
      <c r="H27" s="71"/>
      <c r="I27" s="72"/>
      <c r="J27" s="49"/>
      <c r="K27" s="43"/>
    </row>
    <row r="28" spans="1:11" ht="12.75" customHeight="1">
      <c r="A28" s="162"/>
      <c r="B28" s="163"/>
      <c r="C28" s="70" t="s">
        <v>29</v>
      </c>
      <c r="D28" s="71"/>
      <c r="E28" s="71"/>
      <c r="F28" s="71"/>
      <c r="G28" s="71"/>
      <c r="H28" s="71"/>
      <c r="I28" s="72"/>
      <c r="J28" s="49"/>
      <c r="K28" s="43"/>
    </row>
    <row r="29" spans="1:11" ht="13.15" customHeight="1">
      <c r="A29" s="66" t="s">
        <v>30</v>
      </c>
      <c r="B29" s="71"/>
      <c r="C29" s="116" t="s">
        <v>31</v>
      </c>
      <c r="D29" s="117"/>
      <c r="E29" s="117"/>
      <c r="F29" s="117"/>
      <c r="G29" s="117"/>
      <c r="H29" s="117"/>
      <c r="I29" s="132"/>
      <c r="J29" s="121">
        <v>50000</v>
      </c>
      <c r="K29" s="109"/>
    </row>
    <row r="30" spans="1:11" ht="13.15" customHeight="1">
      <c r="A30" s="114"/>
      <c r="B30" s="115"/>
      <c r="C30" s="78" t="s">
        <v>32</v>
      </c>
      <c r="D30" s="79"/>
      <c r="E30" s="79"/>
      <c r="F30" s="79"/>
      <c r="G30" s="79"/>
      <c r="H30" s="79"/>
      <c r="I30" s="79"/>
      <c r="J30" s="122"/>
      <c r="K30" s="110"/>
    </row>
    <row r="31" spans="1:11" ht="12.75" customHeight="1">
      <c r="A31" s="114"/>
      <c r="B31" s="115"/>
      <c r="C31" s="112"/>
      <c r="D31" s="113"/>
      <c r="E31" s="113"/>
      <c r="F31" s="113"/>
      <c r="G31" s="113"/>
      <c r="H31" s="113"/>
      <c r="I31" s="113"/>
      <c r="J31" s="123"/>
      <c r="K31" s="111"/>
    </row>
    <row r="32" spans="1:11" ht="13.15" customHeight="1">
      <c r="A32" s="66" t="s">
        <v>33</v>
      </c>
      <c r="B32" s="71"/>
      <c r="C32" s="116" t="s">
        <v>34</v>
      </c>
      <c r="D32" s="117"/>
      <c r="E32" s="117"/>
      <c r="F32" s="117"/>
      <c r="G32" s="117"/>
      <c r="H32" s="117"/>
      <c r="I32" s="117"/>
      <c r="J32" s="118"/>
      <c r="K32" s="121">
        <f>G10*50250</f>
        <v>402000</v>
      </c>
    </row>
    <row r="33" spans="1:11" ht="13.15" customHeight="1">
      <c r="A33" s="114"/>
      <c r="B33" s="115"/>
      <c r="C33" s="124" t="s">
        <v>35</v>
      </c>
      <c r="D33" s="125"/>
      <c r="E33" s="125"/>
      <c r="F33" s="125"/>
      <c r="G33" s="125"/>
      <c r="H33" s="125"/>
      <c r="I33" s="125"/>
      <c r="J33" s="119"/>
      <c r="K33" s="122"/>
    </row>
    <row r="34" spans="1:11" ht="13.15" customHeight="1">
      <c r="A34" s="114"/>
      <c r="B34" s="115"/>
      <c r="C34" s="126" t="s">
        <v>36</v>
      </c>
      <c r="D34" s="127"/>
      <c r="E34" s="127"/>
      <c r="F34" s="127"/>
      <c r="G34" s="127"/>
      <c r="H34" s="127"/>
      <c r="I34" s="127"/>
      <c r="J34" s="120"/>
      <c r="K34" s="123"/>
    </row>
    <row r="35" spans="1:11" ht="12.75" customHeight="1">
      <c r="A35" s="147" t="s">
        <v>37</v>
      </c>
      <c r="B35" s="148"/>
      <c r="C35" s="149"/>
      <c r="D35" s="150"/>
      <c r="E35" s="150"/>
      <c r="F35" s="150"/>
      <c r="G35" s="150"/>
      <c r="H35" s="150"/>
      <c r="I35" s="151"/>
      <c r="J35" s="121">
        <f>SUM(J20,J21:J34)</f>
        <v>450000</v>
      </c>
      <c r="K35" s="121">
        <f>SUM(K21:K34)</f>
        <v>402000</v>
      </c>
    </row>
    <row r="36" spans="1:11" ht="13.15" customHeight="1">
      <c r="A36" s="147"/>
      <c r="B36" s="148"/>
      <c r="C36" s="24"/>
      <c r="D36" s="25"/>
      <c r="E36" s="25"/>
      <c r="F36" s="25"/>
      <c r="G36" s="25"/>
      <c r="H36" s="25"/>
      <c r="I36" s="26"/>
      <c r="J36" s="122"/>
      <c r="K36" s="122"/>
    </row>
    <row r="37" spans="1:11" ht="13.15" customHeight="1">
      <c r="A37" s="147"/>
      <c r="B37" s="148"/>
      <c r="C37" s="129"/>
      <c r="D37" s="130"/>
      <c r="E37" s="130"/>
      <c r="F37" s="130"/>
      <c r="G37" s="130"/>
      <c r="H37" s="130"/>
      <c r="I37" s="131"/>
      <c r="J37" s="123"/>
      <c r="K37" s="123"/>
    </row>
    <row r="40" spans="1:11" ht="13.15" customHeight="1">
      <c r="A40" s="96" t="s">
        <v>38</v>
      </c>
      <c r="B40" s="132"/>
      <c r="C40" s="116" t="s">
        <v>39</v>
      </c>
      <c r="D40" s="117"/>
      <c r="E40" s="117"/>
      <c r="F40" s="117"/>
      <c r="G40" s="117"/>
      <c r="H40" s="117"/>
      <c r="I40" s="117"/>
      <c r="J40" s="133">
        <f>50250*G10*G13</f>
        <v>1206000</v>
      </c>
      <c r="K40" s="134"/>
    </row>
    <row r="41" spans="1:11" ht="13.15" customHeight="1">
      <c r="A41" s="78"/>
      <c r="B41" s="128"/>
      <c r="C41" s="124" t="s">
        <v>40</v>
      </c>
      <c r="D41" s="125"/>
      <c r="E41" s="125"/>
      <c r="F41" s="125"/>
      <c r="G41" s="125"/>
      <c r="H41" s="125"/>
      <c r="I41" s="125"/>
      <c r="J41" s="135"/>
      <c r="K41" s="136"/>
    </row>
    <row r="42" spans="1:11" ht="13.15" customHeight="1">
      <c r="A42" s="129"/>
      <c r="B42" s="131"/>
      <c r="C42" s="126"/>
      <c r="D42" s="127"/>
      <c r="E42" s="127"/>
      <c r="F42" s="127"/>
      <c r="G42" s="127"/>
      <c r="H42" s="127"/>
      <c r="I42" s="127"/>
      <c r="J42" s="137"/>
      <c r="K42" s="138"/>
    </row>
    <row r="43" spans="1:11" ht="13.15" customHeight="1">
      <c r="A43" s="18"/>
      <c r="B43" s="18"/>
      <c r="C43" s="23"/>
      <c r="D43" s="23"/>
      <c r="E43" s="23"/>
      <c r="F43" s="23"/>
      <c r="G43" s="23"/>
      <c r="H43" s="23"/>
      <c r="I43" s="23"/>
      <c r="J43" s="27"/>
      <c r="K43" s="28"/>
    </row>
    <row r="45" spans="1:11" s="18" customFormat="1" ht="17.25" customHeight="1">
      <c r="A45" s="20"/>
      <c r="B45" s="18" t="s">
        <v>41</v>
      </c>
      <c r="J45" s="19"/>
      <c r="K45" s="21"/>
    </row>
    <row r="46" spans="1:11" s="18" customFormat="1" ht="17.25" customHeight="1">
      <c r="A46" s="18" t="s">
        <v>42</v>
      </c>
      <c r="J46" s="19"/>
      <c r="K46" s="21"/>
    </row>
    <row r="47" spans="1:11" s="29" customFormat="1" ht="18" customHeight="1">
      <c r="A47" s="29" t="s">
        <v>43</v>
      </c>
      <c r="J47" s="30"/>
    </row>
    <row r="48" spans="1:11" s="29" customFormat="1" ht="18" customHeight="1">
      <c r="J48" s="30"/>
    </row>
    <row r="49" spans="1:15" s="18" customFormat="1" ht="18" customHeight="1">
      <c r="A49" s="18" t="s">
        <v>44</v>
      </c>
      <c r="J49" s="30"/>
    </row>
    <row r="50" spans="1:15" s="18" customFormat="1" ht="160.15" customHeight="1">
      <c r="B50" s="52" t="s">
        <v>45</v>
      </c>
      <c r="C50" s="52"/>
      <c r="D50" s="52"/>
      <c r="E50" s="52"/>
      <c r="F50" s="52"/>
      <c r="G50" s="52"/>
      <c r="H50" s="52"/>
      <c r="I50" s="52"/>
      <c r="J50" s="52"/>
      <c r="K50" s="52"/>
    </row>
    <row r="51" spans="1:15" s="18" customFormat="1" ht="15" customHeight="1">
      <c r="B51" s="52" t="s">
        <v>54</v>
      </c>
      <c r="C51" s="52"/>
      <c r="D51" s="52"/>
      <c r="E51" s="52"/>
      <c r="F51" s="52"/>
      <c r="G51" s="52"/>
      <c r="H51" s="52"/>
      <c r="I51" s="52"/>
      <c r="J51" s="52"/>
      <c r="K51" s="52"/>
      <c r="L51" s="36"/>
      <c r="N51" s="34"/>
      <c r="O51" s="34"/>
    </row>
    <row r="52" spans="1:15" s="29" customFormat="1" ht="25.15" customHeight="1">
      <c r="B52" s="52" t="s">
        <v>47</v>
      </c>
      <c r="C52" s="52"/>
      <c r="D52" s="52"/>
      <c r="E52" s="52"/>
      <c r="F52" s="52"/>
      <c r="G52" s="52"/>
      <c r="H52" s="52"/>
      <c r="I52" s="52"/>
      <c r="J52" s="52"/>
      <c r="K52" s="52"/>
    </row>
    <row r="53" spans="1:15" s="18" customFormat="1" ht="51" customHeight="1">
      <c r="B53" s="53" t="s">
        <v>48</v>
      </c>
      <c r="C53" s="53"/>
      <c r="D53" s="53"/>
      <c r="E53" s="53"/>
      <c r="F53" s="53"/>
      <c r="G53" s="53"/>
      <c r="H53" s="53"/>
      <c r="I53" s="53"/>
      <c r="J53" s="53"/>
      <c r="K53" s="53"/>
      <c r="L53" s="34"/>
      <c r="M53" s="34"/>
      <c r="N53" s="34"/>
      <c r="O53" s="34"/>
    </row>
    <row r="54" spans="1:15" s="18" customFormat="1" ht="15" customHeight="1">
      <c r="B54" s="34"/>
      <c r="C54" s="34"/>
      <c r="D54" s="34"/>
      <c r="E54" s="34"/>
      <c r="F54" s="34"/>
      <c r="G54" s="34"/>
      <c r="H54" s="34"/>
      <c r="I54" s="34"/>
      <c r="J54" s="34"/>
      <c r="K54" s="34"/>
      <c r="L54" s="34"/>
      <c r="M54" s="34"/>
      <c r="N54" s="34"/>
      <c r="O54" s="34"/>
    </row>
    <row r="55" spans="1:15" s="31" customFormat="1" ht="15" customHeight="1">
      <c r="J55" s="32"/>
    </row>
    <row r="56" spans="1:15" s="31" customFormat="1" ht="15" customHeight="1">
      <c r="J56" s="32"/>
    </row>
    <row r="57" spans="1:15" s="31" customFormat="1" ht="15" customHeight="1">
      <c r="J57" s="32"/>
    </row>
    <row r="58" spans="1:15" s="31" customFormat="1" ht="15" customHeight="1">
      <c r="J58" s="32"/>
    </row>
    <row r="59" spans="1:15" s="31" customFormat="1" ht="15" customHeight="1">
      <c r="J59" s="32"/>
    </row>
    <row r="60" spans="1:15" s="31" customFormat="1" ht="15" customHeight="1">
      <c r="J60" s="32"/>
    </row>
    <row r="61" spans="1:15" s="31" customFormat="1" ht="15" customHeight="1">
      <c r="J61" s="32"/>
    </row>
    <row r="62" spans="1:15" s="31" customFormat="1" ht="12">
      <c r="J62" s="32"/>
    </row>
    <row r="63" spans="1:15" s="31" customFormat="1" ht="12">
      <c r="J63" s="32"/>
    </row>
    <row r="64" spans="1:15" s="31" customFormat="1" ht="12">
      <c r="J64" s="32"/>
    </row>
    <row r="65" spans="10:10" s="31" customFormat="1" ht="12">
      <c r="J65" s="32"/>
    </row>
  </sheetData>
  <mergeCells count="57">
    <mergeCell ref="K19:K20"/>
    <mergeCell ref="C26:I26"/>
    <mergeCell ref="C27:I27"/>
    <mergeCell ref="C28:I28"/>
    <mergeCell ref="C20:I20"/>
    <mergeCell ref="A21:B21"/>
    <mergeCell ref="C29:I29"/>
    <mergeCell ref="A26:B28"/>
    <mergeCell ref="A19:B20"/>
    <mergeCell ref="C19:I19"/>
    <mergeCell ref="H15:K15"/>
    <mergeCell ref="C22:I22"/>
    <mergeCell ref="C25:I25"/>
    <mergeCell ref="A7:K8"/>
    <mergeCell ref="A9:B15"/>
    <mergeCell ref="C9:F9"/>
    <mergeCell ref="H9:K9"/>
    <mergeCell ref="C10:F10"/>
    <mergeCell ref="H10:K10"/>
    <mergeCell ref="C11:F12"/>
    <mergeCell ref="G11:G12"/>
    <mergeCell ref="H11:K12"/>
    <mergeCell ref="C13:F13"/>
    <mergeCell ref="H13:K13"/>
    <mergeCell ref="C14:F14"/>
    <mergeCell ref="H14:K14"/>
    <mergeCell ref="C15:F15"/>
    <mergeCell ref="A17:B18"/>
    <mergeCell ref="C17:I18"/>
    <mergeCell ref="J17:J18"/>
    <mergeCell ref="C40:I40"/>
    <mergeCell ref="J40:K42"/>
    <mergeCell ref="A29:B31"/>
    <mergeCell ref="J29:J31"/>
    <mergeCell ref="K29:K31"/>
    <mergeCell ref="C30:I30"/>
    <mergeCell ref="C31:I31"/>
    <mergeCell ref="C41:I41"/>
    <mergeCell ref="C42:I42"/>
    <mergeCell ref="C21:I21"/>
    <mergeCell ref="K21:K25"/>
    <mergeCell ref="C34:I34"/>
    <mergeCell ref="A35:B37"/>
    <mergeCell ref="C35:I35"/>
    <mergeCell ref="J35:J37"/>
    <mergeCell ref="K35:K37"/>
    <mergeCell ref="C37:I37"/>
    <mergeCell ref="A32:B34"/>
    <mergeCell ref="C32:I32"/>
    <mergeCell ref="J32:J34"/>
    <mergeCell ref="K32:K34"/>
    <mergeCell ref="C33:I33"/>
    <mergeCell ref="A40:B42"/>
    <mergeCell ref="B51:K51"/>
    <mergeCell ref="B53:K53"/>
    <mergeCell ref="B50:K50"/>
    <mergeCell ref="B52:K52"/>
  </mergeCells>
  <phoneticPr fontId="3"/>
  <dataValidations count="2">
    <dataValidation imeMode="on" allowBlank="1" showInputMessage="1" showErrorMessage="1" sqref="G15" xr:uid="{00000000-0002-0000-0200-000000000000}"/>
    <dataValidation imeMode="off" allowBlank="1" showInputMessage="1" showErrorMessage="1" sqref="G9:G11 G13:G14" xr:uid="{00000000-0002-0000-0200-000001000000}"/>
  </dataValidations>
  <pageMargins left="0.82677165354330717" right="0.23622047244094491" top="0.74803149606299213" bottom="0.74803149606299213" header="0.31496062992125984" footer="0.31496062992125984"/>
  <pageSetup paperSize="9" scale="76" orientation="portrait" r:id="rId1"/>
  <headerFooter alignWithMargins="0"/>
  <drawing r:id="rId2"/>
  <legacyDrawing r:id="rId3"/>
  <oleObjects>
    <mc:AlternateContent xmlns:mc="http://schemas.openxmlformats.org/markup-compatibility/2006">
      <mc:Choice Requires="x14">
        <oleObject progId="Word.Document.8" shapeId="7169" r:id="rId4">
          <objectPr defaultSize="0" autoPict="0" r:id="rId5">
            <anchor moveWithCells="1">
              <from>
                <xdr:col>0</xdr:col>
                <xdr:colOff>0</xdr:colOff>
                <xdr:row>0</xdr:row>
                <xdr:rowOff>57150</xdr:rowOff>
              </from>
              <to>
                <xdr:col>10</xdr:col>
                <xdr:colOff>628650</xdr:colOff>
                <xdr:row>6</xdr:row>
                <xdr:rowOff>52388</xdr:rowOff>
              </to>
            </anchor>
          </objectPr>
        </oleObject>
      </mc:Choice>
      <mc:Fallback>
        <oleObject progId="Word.Document.8" shapeId="716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3:D25"/>
  <sheetViews>
    <sheetView view="pageBreakPreview" zoomScaleNormal="100" zoomScaleSheetLayoutView="100" workbookViewId="0">
      <selection activeCell="C10" sqref="C10"/>
    </sheetView>
  </sheetViews>
  <sheetFormatPr defaultColWidth="17.42578125" defaultRowHeight="31.5" customHeight="1"/>
  <cols>
    <col min="1" max="1" width="4.42578125" style="38" customWidth="1"/>
    <col min="2" max="2" width="46.7109375" style="38" customWidth="1"/>
    <col min="3" max="3" width="50.42578125" style="38" customWidth="1"/>
    <col min="4" max="16384" width="17.42578125" style="38"/>
  </cols>
  <sheetData>
    <row r="3" spans="1:4" ht="34.5" customHeight="1">
      <c r="A3" s="153" t="s">
        <v>49</v>
      </c>
      <c r="B3" s="153"/>
      <c r="C3" s="153"/>
      <c r="D3" s="37"/>
    </row>
    <row r="4" spans="1:4" ht="31.5" customHeight="1">
      <c r="A4" s="39"/>
      <c r="B4" s="39" t="s">
        <v>50</v>
      </c>
      <c r="C4" s="39" t="s">
        <v>51</v>
      </c>
    </row>
    <row r="5" spans="1:4" ht="31.5" customHeight="1">
      <c r="A5" s="39">
        <v>1</v>
      </c>
      <c r="B5" s="39" t="s">
        <v>52</v>
      </c>
      <c r="C5" s="41" t="s">
        <v>55</v>
      </c>
    </row>
    <row r="6" spans="1:4" ht="31.5" customHeight="1">
      <c r="A6" s="39">
        <v>2</v>
      </c>
      <c r="B6" s="40" t="s">
        <v>56</v>
      </c>
      <c r="C6" s="41" t="s">
        <v>57</v>
      </c>
    </row>
    <row r="7" spans="1:4" ht="31.5" customHeight="1">
      <c r="A7" s="39">
        <v>3</v>
      </c>
      <c r="B7" s="39"/>
      <c r="C7" s="39"/>
    </row>
    <row r="8" spans="1:4" ht="31.5" customHeight="1">
      <c r="A8" s="39">
        <v>4</v>
      </c>
      <c r="B8" s="39"/>
      <c r="C8" s="39"/>
    </row>
    <row r="9" spans="1:4" ht="31.5" customHeight="1">
      <c r="A9" s="39">
        <v>5</v>
      </c>
      <c r="B9" s="39"/>
      <c r="C9" s="39"/>
    </row>
    <row r="10" spans="1:4" ht="31.5" customHeight="1">
      <c r="A10" s="39">
        <v>6</v>
      </c>
      <c r="B10" s="39"/>
      <c r="C10" s="39"/>
    </row>
    <row r="11" spans="1:4" ht="31.5" customHeight="1">
      <c r="A11" s="39">
        <v>7</v>
      </c>
      <c r="B11" s="39"/>
      <c r="C11" s="39"/>
    </row>
    <row r="12" spans="1:4" ht="31.5" customHeight="1">
      <c r="A12" s="39">
        <v>8</v>
      </c>
      <c r="B12" s="39"/>
      <c r="C12" s="39"/>
    </row>
    <row r="13" spans="1:4" ht="31.5" customHeight="1">
      <c r="A13" s="39">
        <v>9</v>
      </c>
      <c r="B13" s="39"/>
      <c r="C13" s="39"/>
    </row>
    <row r="14" spans="1:4" ht="31.5" customHeight="1">
      <c r="A14" s="39">
        <v>10</v>
      </c>
      <c r="B14" s="39"/>
      <c r="C14" s="39"/>
    </row>
    <row r="15" spans="1:4" ht="31.5" customHeight="1">
      <c r="A15" s="39">
        <v>11</v>
      </c>
      <c r="B15" s="39"/>
      <c r="C15" s="39"/>
    </row>
    <row r="16" spans="1:4" ht="31.5" customHeight="1">
      <c r="A16" s="39">
        <v>12</v>
      </c>
      <c r="B16" s="39"/>
      <c r="C16" s="39"/>
    </row>
    <row r="17" spans="1:3" ht="31.5" customHeight="1">
      <c r="A17" s="39">
        <v>13</v>
      </c>
      <c r="B17" s="39"/>
      <c r="C17" s="39"/>
    </row>
    <row r="18" spans="1:3" ht="31.5" customHeight="1">
      <c r="A18" s="39">
        <v>14</v>
      </c>
      <c r="B18" s="39"/>
      <c r="C18" s="39"/>
    </row>
    <row r="19" spans="1:3" ht="31.5" customHeight="1">
      <c r="A19" s="39">
        <v>15</v>
      </c>
      <c r="B19" s="39"/>
      <c r="C19" s="39"/>
    </row>
    <row r="20" spans="1:3" ht="31.5" customHeight="1">
      <c r="A20" s="39">
        <v>16</v>
      </c>
      <c r="B20" s="39"/>
      <c r="C20" s="39"/>
    </row>
    <row r="21" spans="1:3" ht="31.5" customHeight="1">
      <c r="A21" s="39">
        <v>17</v>
      </c>
      <c r="B21" s="39"/>
      <c r="C21" s="39"/>
    </row>
    <row r="22" spans="1:3" ht="31.5" customHeight="1">
      <c r="A22" s="39">
        <v>18</v>
      </c>
      <c r="B22" s="39"/>
      <c r="C22" s="39"/>
    </row>
    <row r="23" spans="1:3" ht="31.5" customHeight="1">
      <c r="A23" s="39">
        <v>19</v>
      </c>
      <c r="B23" s="39"/>
      <c r="C23" s="39"/>
    </row>
    <row r="24" spans="1:3" ht="31.5" customHeight="1">
      <c r="A24" s="39">
        <v>20</v>
      </c>
      <c r="B24" s="39"/>
      <c r="C24" s="39"/>
    </row>
    <row r="25" spans="1:3" ht="31.5" customHeight="1">
      <c r="B25" s="154" t="s">
        <v>53</v>
      </c>
      <c r="C25" s="154"/>
    </row>
  </sheetData>
  <mergeCells count="2">
    <mergeCell ref="A3:C3"/>
    <mergeCell ref="B25:C25"/>
  </mergeCells>
  <phoneticPr fontId="3"/>
  <pageMargins left="0.25" right="0.25" top="0.75" bottom="0.75" header="0.3" footer="0.3"/>
  <pageSetup paperSize="9" scale="96" orientation="portrait" r:id="rId1"/>
  <headerFooter alignWithMargins="0"/>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33338</xdr:colOff>
                <xdr:row>0</xdr:row>
                <xdr:rowOff>109538</xdr:rowOff>
              </from>
              <to>
                <xdr:col>2</xdr:col>
                <xdr:colOff>3086100</xdr:colOff>
                <xdr:row>2</xdr:row>
                <xdr:rowOff>71438</xdr:rowOff>
              </to>
            </anchor>
          </objectPr>
        </oleObject>
      </mc:Choice>
      <mc:Fallback>
        <oleObject progId="Word.Document.8"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05A8BE7757674297E189B96A330217" ma:contentTypeVersion="10" ma:contentTypeDescription="新しいドキュメントを作成します。" ma:contentTypeScope="" ma:versionID="8672f57a5afe993cd322a913197359df">
  <xsd:schema xmlns:xsd="http://www.w3.org/2001/XMLSchema" xmlns:xs="http://www.w3.org/2001/XMLSchema" xmlns:p="http://schemas.microsoft.com/office/2006/metadata/properties" xmlns:ns2="9adf6897-11b4-4059-8890-df1ed1d2de88" targetNamespace="http://schemas.microsoft.com/office/2006/metadata/properties" ma:root="true" ma:fieldsID="4881ed7df03f3d6036d98d830dc13288" ns2:_="">
    <xsd:import namespace="9adf6897-11b4-4059-8890-df1ed1d2d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f6897-11b4-4059-8890-df1ed1d2d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4020d98-6fcc-41e5-a742-4e2a5ba75c6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df6897-11b4-4059-8890-df1ed1d2de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1EF505-B2A8-4036-8466-B88D4112AFA2}"/>
</file>

<file path=customXml/itemProps2.xml><?xml version="1.0" encoding="utf-8"?>
<ds:datastoreItem xmlns:ds="http://schemas.openxmlformats.org/officeDocument/2006/customXml" ds:itemID="{1CECF932-0294-43DB-A77F-6DFD1205FB83}"/>
</file>

<file path=customXml/itemProps3.xml><?xml version="1.0" encoding="utf-8"?>
<ds:datastoreItem xmlns:ds="http://schemas.openxmlformats.org/officeDocument/2006/customXml" ds:itemID="{7239E4C5-E7D2-448D-A7C4-5A081CAE17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HARADA</dc:creator>
  <cp:keywords/>
  <dc:description/>
  <cp:lastModifiedBy>田中　宏美</cp:lastModifiedBy>
  <cp:revision/>
  <dcterms:created xsi:type="dcterms:W3CDTF">2014-12-16T00:25:46Z</dcterms:created>
  <dcterms:modified xsi:type="dcterms:W3CDTF">2025-05-28T00:07:06Z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0x010100A805A8BE7757674297E189B96A330217</vt:lpwstr>
  </property>
  <property fmtid="{D5CDD505-2E9C-101B-9397-08002B2CF9AE}" pid="3" name="MediaServiceImageTags">
    <vt:lpwstr/>
  </property>
</Properties>
</file>